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gnar Sidenvall\Documents\Friluftsfrämjandet\Årsmöten\"/>
    </mc:Choice>
  </mc:AlternateContent>
  <bookViews>
    <workbookView xWindow="0" yWindow="0" windowWidth="20490" windowHeight="7155"/>
  </bookViews>
  <sheets>
    <sheet name="Korr 10 m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2" l="1"/>
  <c r="D56" i="2"/>
  <c r="D48" i="2"/>
  <c r="F45" i="2"/>
  <c r="F48" i="2" s="1"/>
  <c r="D43" i="2"/>
  <c r="F42" i="2"/>
  <c r="F43" i="2" s="1"/>
  <c r="F28" i="2"/>
  <c r="D28" i="2"/>
  <c r="F13" i="2"/>
  <c r="F34" i="2" s="1"/>
  <c r="D13" i="2"/>
  <c r="D30" i="2" l="1"/>
  <c r="F30" i="2"/>
</calcChain>
</file>

<file path=xl/sharedStrings.xml><?xml version="1.0" encoding="utf-8"?>
<sst xmlns="http://schemas.openxmlformats.org/spreadsheetml/2006/main" count="57" uniqueCount="52">
  <si>
    <t>Friluftsfrämjandet Hudiksvall</t>
  </si>
  <si>
    <t>RESULTATRÄKNING</t>
  </si>
  <si>
    <t>Intäkter</t>
  </si>
  <si>
    <t xml:space="preserve">Bokslut </t>
  </si>
  <si>
    <t>Medlemsavgifter</t>
  </si>
  <si>
    <t>Övriga försäljningsintäkter</t>
  </si>
  <si>
    <t>Summa intäkter</t>
  </si>
  <si>
    <t>Kostnader</t>
  </si>
  <si>
    <t>Utbildning</t>
  </si>
  <si>
    <t xml:space="preserve">Kajak,  </t>
  </si>
  <si>
    <t>Mulle och knytte</t>
  </si>
  <si>
    <t>Skridsko</t>
  </si>
  <si>
    <t>Snöskor</t>
  </si>
  <si>
    <t>Reklam och PR</t>
  </si>
  <si>
    <t>Gemensamma aktiviteter</t>
  </si>
  <si>
    <t>Hedestugan</t>
  </si>
  <si>
    <t>Övriga kostnader</t>
  </si>
  <si>
    <t>Redovisningstjänster</t>
  </si>
  <si>
    <t>Räntekostnader</t>
  </si>
  <si>
    <t>Avskrivningar</t>
  </si>
  <si>
    <t>Summa kostnader exkl bidrag</t>
  </si>
  <si>
    <t>Resultat före bidrag</t>
  </si>
  <si>
    <t>Bidrag till Hedebackens Vänner</t>
  </si>
  <si>
    <t>Årets resultat</t>
  </si>
  <si>
    <t>BALANSRÄKNING</t>
  </si>
  <si>
    <t>TILLGÅNGAR</t>
  </si>
  <si>
    <t>Anläggningstillgångar</t>
  </si>
  <si>
    <t>Anläggningar</t>
  </si>
  <si>
    <t xml:space="preserve">Inventarier </t>
  </si>
  <si>
    <t>Omsättningstillgångar</t>
  </si>
  <si>
    <t>Kassa, bank</t>
  </si>
  <si>
    <t>Fondkonto</t>
  </si>
  <si>
    <t xml:space="preserve"> -</t>
  </si>
  <si>
    <t>SUMMA TILLGÅNGAR</t>
  </si>
  <si>
    <t>EGET KAPITAL OCH SKULDER</t>
  </si>
  <si>
    <t>Eget kapital</t>
  </si>
  <si>
    <t>SUMMA EGET KAPITAL OCH SKULDER</t>
  </si>
  <si>
    <t>31/12 2019</t>
  </si>
  <si>
    <t>31/12 2018</t>
  </si>
  <si>
    <t>Anm</t>
  </si>
  <si>
    <t>Beviljad (outnyttjad) checkräkningskredit</t>
  </si>
  <si>
    <t>Ställda panter</t>
  </si>
  <si>
    <t>Pantbrev i fastigheten Hede 4:2 avseende</t>
  </si>
  <si>
    <t>ränte- och amorteringsfritt kommunalt lån</t>
  </si>
  <si>
    <t>Åtagande i Hedebackens Vänner den 30/6 resp år:</t>
  </si>
  <si>
    <t>50% av Hedebackens Vänners egna kapital</t>
  </si>
  <si>
    <t>(tillgångar - skulder)</t>
  </si>
  <si>
    <t xml:space="preserve">     Bokslut</t>
  </si>
  <si>
    <t>ÅRETS RESULTAT</t>
  </si>
  <si>
    <t>Övrigt (fordringar)</t>
  </si>
  <si>
    <t>Sponsorsintäkter</t>
  </si>
  <si>
    <t>Kajak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</si>
</sst>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3" fontId="2" fillId="2" borderId="0" xfId="1" applyNumberFormat="1" applyFont="1" applyFill="1"/>
    <xf numFmtId="3" fontId="3" fillId="2" borderId="0" xfId="1" applyNumberFormat="1" applyFont="1" applyFill="1"/>
    <xf numFmtId="3" fontId="3" fillId="2" borderId="2" xfId="1" applyNumberFormat="1" applyFont="1" applyFill="1" applyBorder="1"/>
    <xf numFmtId="3" fontId="2" fillId="2" borderId="2" xfId="1" applyNumberFormat="1" applyFont="1" applyFill="1" applyBorder="1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1" fillId="2" borderId="0" xfId="0" applyFont="1" applyFill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3" fontId="2" fillId="2" borderId="2" xfId="0" applyNumberFormat="1" applyFont="1" applyFill="1" applyBorder="1"/>
    <xf numFmtId="3" fontId="1" fillId="2" borderId="0" xfId="1" applyNumberFormat="1" applyFont="1" applyFill="1"/>
    <xf numFmtId="0" fontId="1" fillId="2" borderId="0" xfId="1" applyFont="1" applyFill="1"/>
    <xf numFmtId="0" fontId="5" fillId="2" borderId="0" xfId="0" applyFont="1" applyFill="1" applyAlignment="1">
      <alignment horizontal="right"/>
    </xf>
    <xf numFmtId="0" fontId="2" fillId="2" borderId="0" xfId="1" applyFont="1" applyFill="1" applyBorder="1"/>
    <xf numFmtId="0" fontId="1" fillId="2" borderId="0" xfId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3" fillId="2" borderId="0" xfId="1" applyFont="1" applyFill="1"/>
    <xf numFmtId="0" fontId="7" fillId="2" borderId="0" xfId="0" applyFont="1" applyFill="1"/>
    <xf numFmtId="0" fontId="7" fillId="2" borderId="1" xfId="0" applyFont="1" applyFill="1" applyBorder="1"/>
    <xf numFmtId="3" fontId="7" fillId="2" borderId="0" xfId="0" applyNumberFormat="1" applyFont="1" applyFill="1"/>
    <xf numFmtId="3" fontId="7" fillId="2" borderId="1" xfId="0" applyNumberFormat="1" applyFont="1" applyFill="1" applyBorder="1"/>
    <xf numFmtId="3" fontId="6" fillId="2" borderId="0" xfId="0" applyNumberFormat="1" applyFont="1" applyFill="1"/>
    <xf numFmtId="0" fontId="3" fillId="2" borderId="2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/>
    </xf>
    <xf numFmtId="3" fontId="3" fillId="2" borderId="0" xfId="0" applyNumberFormat="1" applyFont="1" applyFill="1"/>
    <xf numFmtId="0" fontId="8" fillId="2" borderId="0" xfId="0" applyFont="1" applyFill="1"/>
    <xf numFmtId="3" fontId="1" fillId="2" borderId="0" xfId="1" applyNumberFormat="1" applyFont="1" applyFill="1" applyAlignment="1">
      <alignment horizontal="center"/>
    </xf>
    <xf numFmtId="16" fontId="2" fillId="2" borderId="0" xfId="0" applyNumberFormat="1" applyFont="1" applyFill="1" applyBorder="1" applyAlignment="1">
      <alignment horizontal="right"/>
    </xf>
    <xf numFmtId="0" fontId="3" fillId="2" borderId="2" xfId="0" applyFont="1" applyFill="1" applyBorder="1"/>
    <xf numFmtId="3" fontId="1" fillId="2" borderId="0" xfId="1" quotePrefix="1" applyNumberFormat="1" applyFont="1" applyFill="1"/>
    <xf numFmtId="0" fontId="5" fillId="2" borderId="0" xfId="0" applyFont="1" applyFill="1"/>
    <xf numFmtId="0" fontId="1" fillId="2" borderId="1" xfId="1" applyFont="1" applyFill="1" applyBorder="1"/>
    <xf numFmtId="3" fontId="1" fillId="2" borderId="1" xfId="1" applyNumberFormat="1" applyFont="1" applyFill="1" applyBorder="1"/>
    <xf numFmtId="0" fontId="4" fillId="2" borderId="0" xfId="0" applyFont="1" applyFill="1"/>
    <xf numFmtId="16" fontId="4" fillId="2" borderId="0" xfId="0" applyNumberFormat="1" applyFont="1" applyFill="1" applyAlignment="1"/>
    <xf numFmtId="3" fontId="5" fillId="2" borderId="0" xfId="0" applyNumberFormat="1" applyFont="1" applyFill="1"/>
    <xf numFmtId="3" fontId="4" fillId="2" borderId="2" xfId="0" applyNumberFormat="1" applyFont="1" applyFill="1" applyBorder="1"/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6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workbookViewId="0">
      <selection activeCell="J42" sqref="J42"/>
    </sheetView>
  </sheetViews>
  <sheetFormatPr defaultRowHeight="15" x14ac:dyDescent="0.25"/>
  <cols>
    <col min="2" max="2" width="42" customWidth="1"/>
    <col min="3" max="3" width="5" customWidth="1"/>
    <col min="4" max="4" width="8.7109375" customWidth="1"/>
    <col min="5" max="5" width="4.7109375" customWidth="1"/>
    <col min="6" max="6" width="8.7109375" customWidth="1"/>
    <col min="7" max="7" width="2.28515625" customWidth="1"/>
  </cols>
  <sheetData>
    <row r="1" spans="1:8" x14ac:dyDescent="0.25">
      <c r="A1" s="6"/>
      <c r="B1" s="6"/>
      <c r="C1" s="6"/>
      <c r="D1" s="6"/>
      <c r="E1" s="6"/>
      <c r="F1" s="6"/>
      <c r="G1" s="6"/>
      <c r="H1" s="6"/>
    </row>
    <row r="2" spans="1:8" x14ac:dyDescent="0.25">
      <c r="A2" s="6"/>
      <c r="B2" s="45" t="s">
        <v>0</v>
      </c>
      <c r="C2" s="6"/>
      <c r="D2" s="6"/>
      <c r="E2" s="6"/>
      <c r="F2" s="6"/>
      <c r="G2" s="6"/>
      <c r="H2" s="6"/>
    </row>
    <row r="3" spans="1:8" x14ac:dyDescent="0.25">
      <c r="A3" s="6"/>
      <c r="B3" s="45" t="s">
        <v>1</v>
      </c>
      <c r="C3" s="45"/>
      <c r="D3" s="49" t="s">
        <v>3</v>
      </c>
      <c r="E3" s="50"/>
      <c r="F3" s="51" t="s">
        <v>47</v>
      </c>
      <c r="G3" s="6"/>
      <c r="H3" s="6"/>
    </row>
    <row r="4" spans="1:8" x14ac:dyDescent="0.25">
      <c r="A4" s="6"/>
      <c r="B4" s="45"/>
      <c r="C4" s="45"/>
      <c r="D4" s="52">
        <v>2019</v>
      </c>
      <c r="E4" s="50"/>
      <c r="F4" s="52">
        <v>2018</v>
      </c>
      <c r="G4" s="6"/>
      <c r="H4" s="6"/>
    </row>
    <row r="5" spans="1:8" x14ac:dyDescent="0.25">
      <c r="A5" s="6"/>
      <c r="B5" s="53" t="s">
        <v>2</v>
      </c>
      <c r="C5" s="45"/>
      <c r="D5" s="6"/>
      <c r="E5" s="6"/>
      <c r="F5" s="6"/>
      <c r="G5" s="6"/>
      <c r="H5" s="6"/>
    </row>
    <row r="6" spans="1:8" x14ac:dyDescent="0.25">
      <c r="A6" s="6"/>
      <c r="B6" s="14" t="s">
        <v>4</v>
      </c>
      <c r="C6" s="14"/>
      <c r="D6" s="13">
        <v>32345</v>
      </c>
      <c r="E6" s="42"/>
      <c r="F6" s="13">
        <v>25242</v>
      </c>
      <c r="G6" s="6"/>
      <c r="H6" s="6"/>
    </row>
    <row r="7" spans="1:8" x14ac:dyDescent="0.25">
      <c r="A7" s="6"/>
      <c r="B7" s="14" t="s">
        <v>51</v>
      </c>
      <c r="C7" s="14"/>
      <c r="D7" s="13">
        <v>28590</v>
      </c>
      <c r="E7" s="42"/>
      <c r="F7" s="13">
        <v>38116</v>
      </c>
      <c r="G7" s="6"/>
      <c r="H7" s="6"/>
    </row>
    <row r="8" spans="1:8" x14ac:dyDescent="0.25">
      <c r="A8" s="6"/>
      <c r="B8" s="14" t="s">
        <v>10</v>
      </c>
      <c r="C8" s="14"/>
      <c r="D8" s="13">
        <v>4360</v>
      </c>
      <c r="E8" s="42"/>
      <c r="F8" s="13">
        <v>1100</v>
      </c>
      <c r="G8" s="6"/>
      <c r="H8" s="6"/>
    </row>
    <row r="9" spans="1:8" x14ac:dyDescent="0.25">
      <c r="A9" s="6"/>
      <c r="B9" s="14" t="s">
        <v>11</v>
      </c>
      <c r="C9" s="17"/>
      <c r="D9" s="13">
        <v>21650</v>
      </c>
      <c r="E9" s="42"/>
      <c r="F9" s="13">
        <v>1070</v>
      </c>
      <c r="G9" s="6"/>
      <c r="H9" s="6"/>
    </row>
    <row r="10" spans="1:8" x14ac:dyDescent="0.25">
      <c r="A10" s="6"/>
      <c r="B10" s="14" t="s">
        <v>12</v>
      </c>
      <c r="C10" s="17"/>
      <c r="D10" s="13">
        <v>400</v>
      </c>
      <c r="E10" s="42"/>
      <c r="F10" s="13">
        <v>4350</v>
      </c>
      <c r="G10" s="6"/>
      <c r="H10" s="6"/>
    </row>
    <row r="11" spans="1:8" x14ac:dyDescent="0.25">
      <c r="A11" s="6"/>
      <c r="B11" s="14" t="s">
        <v>50</v>
      </c>
      <c r="C11" s="17"/>
      <c r="D11" s="13">
        <v>15000</v>
      </c>
      <c r="E11" s="42"/>
      <c r="F11" s="13"/>
      <c r="G11" s="6"/>
      <c r="H11" s="6"/>
    </row>
    <row r="12" spans="1:8" x14ac:dyDescent="0.25">
      <c r="A12" s="6"/>
      <c r="B12" s="43" t="s">
        <v>5</v>
      </c>
      <c r="C12" s="17"/>
      <c r="D12" s="44">
        <v>1200</v>
      </c>
      <c r="E12" s="42"/>
      <c r="F12" s="44">
        <v>73309</v>
      </c>
      <c r="G12" s="6"/>
      <c r="H12" s="6"/>
    </row>
    <row r="13" spans="1:8" x14ac:dyDescent="0.25">
      <c r="A13" s="6"/>
      <c r="B13" s="24" t="s">
        <v>6</v>
      </c>
      <c r="C13" s="16"/>
      <c r="D13" s="1">
        <f>SUM(D6:D12)</f>
        <v>103545</v>
      </c>
      <c r="E13" s="42"/>
      <c r="F13" s="1">
        <f>SUM(F6:F12)</f>
        <v>143187</v>
      </c>
      <c r="G13" s="6"/>
      <c r="H13" s="6"/>
    </row>
    <row r="14" spans="1:8" ht="7.5" customHeight="1" x14ac:dyDescent="0.25">
      <c r="A14" s="6"/>
      <c r="B14" s="24"/>
      <c r="C14" s="16"/>
      <c r="D14" s="1"/>
      <c r="E14" s="42"/>
      <c r="F14" s="1"/>
      <c r="G14" s="6"/>
      <c r="H14" s="6"/>
    </row>
    <row r="15" spans="1:8" x14ac:dyDescent="0.25">
      <c r="A15" s="6"/>
      <c r="B15" s="24" t="s">
        <v>7</v>
      </c>
      <c r="C15" s="16"/>
      <c r="D15" s="13"/>
      <c r="E15" s="42"/>
      <c r="F15" s="13"/>
      <c r="G15" s="6"/>
      <c r="H15" s="6"/>
    </row>
    <row r="16" spans="1:8" x14ac:dyDescent="0.25">
      <c r="A16" s="6"/>
      <c r="B16" s="14" t="s">
        <v>8</v>
      </c>
      <c r="C16" s="17"/>
      <c r="D16" s="13">
        <v>-20676</v>
      </c>
      <c r="E16" s="42"/>
      <c r="F16" s="13">
        <v>-600</v>
      </c>
      <c r="G16" s="6"/>
      <c r="H16" s="6"/>
    </row>
    <row r="17" spans="1:8" x14ac:dyDescent="0.25">
      <c r="A17" s="6"/>
      <c r="B17" s="14" t="s">
        <v>9</v>
      </c>
      <c r="C17" s="17"/>
      <c r="D17" s="13">
        <v>-21630</v>
      </c>
      <c r="E17" s="42"/>
      <c r="F17" s="13">
        <v>-22918</v>
      </c>
      <c r="G17" s="6"/>
      <c r="H17" s="6"/>
    </row>
    <row r="18" spans="1:8" x14ac:dyDescent="0.25">
      <c r="A18" s="6"/>
      <c r="B18" s="14" t="s">
        <v>10</v>
      </c>
      <c r="C18" s="17"/>
      <c r="D18" s="41">
        <v>-5366</v>
      </c>
      <c r="E18" s="42"/>
      <c r="F18" s="41">
        <v>-2000</v>
      </c>
      <c r="G18" s="6"/>
      <c r="H18" s="6"/>
    </row>
    <row r="19" spans="1:8" x14ac:dyDescent="0.25">
      <c r="A19" s="6"/>
      <c r="B19" s="14" t="s">
        <v>11</v>
      </c>
      <c r="C19" s="17"/>
      <c r="D19" s="13">
        <v>-10802</v>
      </c>
      <c r="E19" s="42"/>
      <c r="F19" s="13">
        <v>-3941</v>
      </c>
      <c r="G19" s="6"/>
      <c r="H19" s="6"/>
    </row>
    <row r="20" spans="1:8" x14ac:dyDescent="0.25">
      <c r="A20" s="6"/>
      <c r="B20" s="14" t="s">
        <v>12</v>
      </c>
      <c r="C20" s="17"/>
      <c r="D20" s="13"/>
      <c r="E20" s="42"/>
      <c r="F20" s="13">
        <v>-14588</v>
      </c>
      <c r="G20" s="6"/>
      <c r="H20" s="6"/>
    </row>
    <row r="21" spans="1:8" x14ac:dyDescent="0.25">
      <c r="A21" s="6"/>
      <c r="B21" s="14" t="s">
        <v>13</v>
      </c>
      <c r="C21" s="17"/>
      <c r="D21" s="13"/>
      <c r="E21" s="42"/>
      <c r="F21" s="13">
        <v>-35896</v>
      </c>
      <c r="G21" s="6"/>
      <c r="H21" s="6"/>
    </row>
    <row r="22" spans="1:8" x14ac:dyDescent="0.25">
      <c r="A22" s="6"/>
      <c r="B22" s="14" t="s">
        <v>14</v>
      </c>
      <c r="C22" s="17"/>
      <c r="D22" s="13">
        <v>-14388</v>
      </c>
      <c r="E22" s="42"/>
      <c r="F22" s="13">
        <v>-6241</v>
      </c>
      <c r="G22" s="6"/>
      <c r="H22" s="6"/>
    </row>
    <row r="23" spans="1:8" x14ac:dyDescent="0.25">
      <c r="A23" s="6"/>
      <c r="B23" s="14" t="s">
        <v>15</v>
      </c>
      <c r="C23" s="17"/>
      <c r="D23" s="13"/>
      <c r="E23" s="42"/>
      <c r="F23" s="13"/>
      <c r="G23" s="6"/>
      <c r="H23" s="6"/>
    </row>
    <row r="24" spans="1:8" x14ac:dyDescent="0.25">
      <c r="A24" s="6"/>
      <c r="B24" s="14" t="s">
        <v>16</v>
      </c>
      <c r="C24" s="17"/>
      <c r="D24" s="13">
        <v>-21399</v>
      </c>
      <c r="E24" s="42"/>
      <c r="F24" s="13">
        <v>-12599</v>
      </c>
      <c r="G24" s="6"/>
      <c r="H24" s="6"/>
    </row>
    <row r="25" spans="1:8" x14ac:dyDescent="0.25">
      <c r="A25" s="6"/>
      <c r="B25" s="14" t="s">
        <v>17</v>
      </c>
      <c r="C25" s="17"/>
      <c r="D25" s="13">
        <v>-10000</v>
      </c>
      <c r="E25" s="42"/>
      <c r="F25" s="13"/>
      <c r="G25" s="6"/>
      <c r="H25" s="6"/>
    </row>
    <row r="26" spans="1:8" x14ac:dyDescent="0.25">
      <c r="A26" s="6"/>
      <c r="B26" s="14" t="s">
        <v>18</v>
      </c>
      <c r="C26" s="17"/>
      <c r="D26" s="13">
        <v>-506</v>
      </c>
      <c r="E26" s="42"/>
      <c r="F26" s="13">
        <v>-927</v>
      </c>
      <c r="G26" s="6"/>
      <c r="H26" s="6"/>
    </row>
    <row r="27" spans="1:8" x14ac:dyDescent="0.25">
      <c r="A27" s="6"/>
      <c r="B27" s="43" t="s">
        <v>19</v>
      </c>
      <c r="C27" s="17"/>
      <c r="D27" s="44">
        <v>-28774</v>
      </c>
      <c r="E27" s="42"/>
      <c r="F27" s="44">
        <v>-9425</v>
      </c>
      <c r="G27" s="6"/>
      <c r="H27" s="6"/>
    </row>
    <row r="28" spans="1:8" ht="15" customHeight="1" x14ac:dyDescent="0.25">
      <c r="A28" s="6"/>
      <c r="B28" s="24" t="s">
        <v>20</v>
      </c>
      <c r="C28" s="16"/>
      <c r="D28" s="2">
        <f>SUM(D16:D27)</f>
        <v>-133541</v>
      </c>
      <c r="E28" s="42"/>
      <c r="F28" s="2">
        <f>SUM(F16:F27)</f>
        <v>-109135</v>
      </c>
      <c r="G28" s="6"/>
      <c r="H28" s="6"/>
    </row>
    <row r="29" spans="1:8" ht="3.75" customHeight="1" x14ac:dyDescent="0.25">
      <c r="A29" s="6"/>
      <c r="B29" s="24"/>
      <c r="C29" s="16"/>
      <c r="D29" s="2"/>
      <c r="E29" s="42"/>
      <c r="F29" s="2"/>
      <c r="G29" s="6"/>
      <c r="H29" s="6"/>
    </row>
    <row r="30" spans="1:8" ht="18" customHeight="1" thickBot="1" x14ac:dyDescent="0.3">
      <c r="A30" s="6"/>
      <c r="B30" s="30" t="s">
        <v>21</v>
      </c>
      <c r="C30" s="31"/>
      <c r="D30" s="3">
        <f>D28+D13</f>
        <v>-29996</v>
      </c>
      <c r="E30" s="25"/>
      <c r="F30" s="3">
        <f>F28+F13</f>
        <v>34052</v>
      </c>
      <c r="G30" s="6"/>
      <c r="H30" s="6"/>
    </row>
    <row r="31" spans="1:8" ht="4.5" customHeight="1" x14ac:dyDescent="0.25">
      <c r="A31" s="6"/>
      <c r="B31" s="31"/>
      <c r="C31" s="31"/>
      <c r="D31" s="32"/>
      <c r="E31" s="25"/>
      <c r="F31" s="32"/>
      <c r="G31" s="6"/>
      <c r="H31" s="6"/>
    </row>
    <row r="32" spans="1:8" ht="14.25" customHeight="1" x14ac:dyDescent="0.25">
      <c r="A32" s="6"/>
      <c r="B32" s="14" t="s">
        <v>22</v>
      </c>
      <c r="C32" s="17"/>
      <c r="D32" s="38" t="s">
        <v>32</v>
      </c>
      <c r="E32" s="42"/>
      <c r="F32" s="13">
        <v>-70000</v>
      </c>
      <c r="G32" s="6"/>
      <c r="H32" s="6"/>
    </row>
    <row r="33" spans="1:8" ht="6" customHeight="1" x14ac:dyDescent="0.25">
      <c r="A33" s="6"/>
      <c r="B33" s="14"/>
      <c r="C33" s="17"/>
      <c r="D33" s="13"/>
      <c r="E33" s="42"/>
      <c r="F33" s="13"/>
      <c r="G33" s="6"/>
      <c r="H33" s="6"/>
    </row>
    <row r="34" spans="1:8" ht="21.75" customHeight="1" thickBot="1" x14ac:dyDescent="0.3">
      <c r="A34" s="6"/>
      <c r="B34" s="30" t="s">
        <v>48</v>
      </c>
      <c r="C34" s="16"/>
      <c r="D34" s="4">
        <v>-29996</v>
      </c>
      <c r="E34" s="42"/>
      <c r="F34" s="4">
        <f>F32+F28+F13</f>
        <v>-35948</v>
      </c>
      <c r="G34" s="6"/>
      <c r="H34" s="6"/>
    </row>
    <row r="35" spans="1:8" x14ac:dyDescent="0.25">
      <c r="A35" s="6"/>
      <c r="B35" s="42"/>
      <c r="C35" s="20"/>
      <c r="D35" s="42"/>
      <c r="E35" s="42"/>
      <c r="F35" s="42"/>
      <c r="G35" s="6"/>
      <c r="H35" s="6"/>
    </row>
    <row r="36" spans="1:8" ht="14.25" customHeight="1" x14ac:dyDescent="0.25">
      <c r="A36" s="6"/>
      <c r="B36" s="6"/>
      <c r="C36" s="6"/>
      <c r="D36" s="6"/>
      <c r="E36" s="6"/>
      <c r="F36" s="6"/>
      <c r="G36" s="6"/>
      <c r="H36" s="6"/>
    </row>
    <row r="37" spans="1:8" ht="14.25" customHeight="1" x14ac:dyDescent="0.25">
      <c r="A37" s="6"/>
      <c r="B37" s="45"/>
      <c r="C37" s="6"/>
      <c r="D37" s="6"/>
      <c r="E37" s="6"/>
      <c r="F37" s="6"/>
      <c r="G37" s="6"/>
      <c r="H37" s="6"/>
    </row>
    <row r="38" spans="1:8" ht="14.25" customHeight="1" x14ac:dyDescent="0.25">
      <c r="A38" s="6"/>
      <c r="B38" s="18" t="s">
        <v>24</v>
      </c>
      <c r="C38" s="18"/>
      <c r="D38" s="39" t="s">
        <v>37</v>
      </c>
      <c r="E38" s="45"/>
      <c r="F38" s="46" t="s">
        <v>38</v>
      </c>
      <c r="G38" s="6"/>
      <c r="H38" s="6"/>
    </row>
    <row r="39" spans="1:8" ht="14.25" customHeight="1" x14ac:dyDescent="0.25">
      <c r="A39" s="6"/>
      <c r="B39" s="5" t="s">
        <v>25</v>
      </c>
      <c r="C39" s="18"/>
      <c r="D39" s="25"/>
      <c r="E39" s="25"/>
      <c r="F39" s="25"/>
      <c r="G39" s="6"/>
      <c r="H39" s="6"/>
    </row>
    <row r="40" spans="1:8" ht="14.25" customHeight="1" x14ac:dyDescent="0.25">
      <c r="A40" s="6"/>
      <c r="B40" s="5" t="s">
        <v>26</v>
      </c>
      <c r="C40" s="19"/>
      <c r="D40" s="25"/>
      <c r="E40" s="25"/>
      <c r="F40" s="25"/>
      <c r="G40" s="6"/>
      <c r="H40" s="6"/>
    </row>
    <row r="41" spans="1:8" ht="14.25" customHeight="1" x14ac:dyDescent="0.25">
      <c r="A41" s="6"/>
      <c r="B41" s="25" t="s">
        <v>27</v>
      </c>
      <c r="C41" s="33"/>
      <c r="D41" s="27">
        <v>96830</v>
      </c>
      <c r="E41" s="27"/>
      <c r="F41" s="27">
        <v>96830</v>
      </c>
      <c r="G41" s="6"/>
      <c r="H41" s="6"/>
    </row>
    <row r="42" spans="1:8" ht="14.25" customHeight="1" x14ac:dyDescent="0.25">
      <c r="A42" s="6"/>
      <c r="B42" s="26" t="s">
        <v>28</v>
      </c>
      <c r="C42" s="33"/>
      <c r="D42" s="28">
        <v>7738</v>
      </c>
      <c r="E42" s="27"/>
      <c r="F42" s="28">
        <f>96747-60235</f>
        <v>36512</v>
      </c>
      <c r="G42" s="6"/>
      <c r="H42" s="6"/>
    </row>
    <row r="43" spans="1:8" ht="14.25" customHeight="1" x14ac:dyDescent="0.25">
      <c r="A43" s="6"/>
      <c r="B43" s="34"/>
      <c r="C43" s="35"/>
      <c r="D43" s="29">
        <f>SUM(D41:D42)</f>
        <v>104568</v>
      </c>
      <c r="E43" s="29"/>
      <c r="F43" s="29">
        <f>SUM(F41:F42)</f>
        <v>133342</v>
      </c>
      <c r="G43" s="6"/>
      <c r="H43" s="6"/>
    </row>
    <row r="44" spans="1:8" ht="14.25" customHeight="1" x14ac:dyDescent="0.25">
      <c r="A44" s="6"/>
      <c r="B44" s="5" t="s">
        <v>29</v>
      </c>
      <c r="C44" s="19"/>
      <c r="D44" s="36"/>
      <c r="E44" s="27"/>
      <c r="F44" s="27"/>
      <c r="G44" s="6"/>
      <c r="H44" s="6"/>
    </row>
    <row r="45" spans="1:8" ht="14.25" customHeight="1" x14ac:dyDescent="0.25">
      <c r="A45" s="6"/>
      <c r="B45" s="8" t="s">
        <v>30</v>
      </c>
      <c r="C45" s="22"/>
      <c r="D45" s="27">
        <v>208069</v>
      </c>
      <c r="E45" s="27"/>
      <c r="F45" s="27">
        <f>97023+40453</f>
        <v>137476</v>
      </c>
      <c r="G45" s="6"/>
      <c r="H45" s="6"/>
    </row>
    <row r="46" spans="1:8" ht="14.25" customHeight="1" x14ac:dyDescent="0.25">
      <c r="A46" s="6"/>
      <c r="B46" s="8" t="s">
        <v>31</v>
      </c>
      <c r="C46" s="22"/>
      <c r="D46" s="27">
        <v>127642</v>
      </c>
      <c r="E46" s="27"/>
      <c r="F46" s="27">
        <v>128148</v>
      </c>
      <c r="G46" s="6"/>
      <c r="H46" s="6"/>
    </row>
    <row r="47" spans="1:8" ht="14.25" customHeight="1" x14ac:dyDescent="0.25">
      <c r="A47" s="6"/>
      <c r="B47" s="9" t="s">
        <v>49</v>
      </c>
      <c r="C47" s="22"/>
      <c r="D47" s="10" t="s">
        <v>32</v>
      </c>
      <c r="E47" s="27"/>
      <c r="F47" s="28">
        <v>71309</v>
      </c>
      <c r="G47" s="6"/>
      <c r="H47" s="6"/>
    </row>
    <row r="48" spans="1:8" ht="14.25" customHeight="1" x14ac:dyDescent="0.25">
      <c r="A48" s="6"/>
      <c r="B48" s="11"/>
      <c r="C48" s="23"/>
      <c r="D48" s="29">
        <f>SUM(D45:D47)</f>
        <v>335711</v>
      </c>
      <c r="E48" s="29"/>
      <c r="F48" s="29">
        <f>SUM(F45:F47)</f>
        <v>336933</v>
      </c>
      <c r="G48" s="6"/>
      <c r="H48" s="6"/>
    </row>
    <row r="49" spans="1:8" ht="8.25" customHeight="1" x14ac:dyDescent="0.25">
      <c r="A49" s="6"/>
      <c r="B49" s="11"/>
      <c r="C49" s="23"/>
      <c r="D49" s="29"/>
      <c r="E49" s="29"/>
      <c r="F49" s="29"/>
      <c r="G49" s="6"/>
      <c r="H49" s="6"/>
    </row>
    <row r="50" spans="1:8" ht="18" customHeight="1" thickBot="1" x14ac:dyDescent="0.3">
      <c r="A50" s="6"/>
      <c r="B50" s="40" t="s">
        <v>33</v>
      </c>
      <c r="C50" s="18"/>
      <c r="D50" s="12">
        <v>440279</v>
      </c>
      <c r="E50" s="47"/>
      <c r="F50" s="48">
        <v>470275</v>
      </c>
      <c r="G50" s="6"/>
      <c r="H50" s="6"/>
    </row>
    <row r="51" spans="1:8" ht="14.25" customHeight="1" x14ac:dyDescent="0.25">
      <c r="A51" s="6"/>
      <c r="B51" s="42"/>
      <c r="C51" s="20"/>
      <c r="D51" s="27"/>
      <c r="E51" s="27"/>
      <c r="F51" s="27"/>
      <c r="G51" s="6"/>
      <c r="H51" s="6"/>
    </row>
    <row r="52" spans="1:8" ht="14.25" customHeight="1" x14ac:dyDescent="0.25">
      <c r="A52" s="6"/>
      <c r="B52" s="5" t="s">
        <v>34</v>
      </c>
      <c r="C52" s="18"/>
      <c r="D52" s="36"/>
      <c r="E52" s="27"/>
      <c r="F52" s="27"/>
      <c r="G52" s="6"/>
      <c r="H52" s="6"/>
    </row>
    <row r="53" spans="1:8" ht="14.25" customHeight="1" x14ac:dyDescent="0.25">
      <c r="A53" s="6"/>
      <c r="B53" s="5" t="s">
        <v>35</v>
      </c>
      <c r="C53" s="19"/>
      <c r="D53" s="36"/>
      <c r="E53" s="27"/>
      <c r="F53" s="27"/>
      <c r="G53" s="6"/>
      <c r="H53" s="6"/>
    </row>
    <row r="54" spans="1:8" ht="14.25" customHeight="1" x14ac:dyDescent="0.25">
      <c r="A54" s="6"/>
      <c r="B54" s="25" t="s">
        <v>35</v>
      </c>
      <c r="C54" s="20"/>
      <c r="D54" s="27">
        <v>470275</v>
      </c>
      <c r="E54" s="27"/>
      <c r="F54" s="27">
        <v>506223</v>
      </c>
      <c r="G54" s="6"/>
      <c r="H54" s="6"/>
    </row>
    <row r="55" spans="1:8" ht="14.25" customHeight="1" x14ac:dyDescent="0.25">
      <c r="A55" s="6"/>
      <c r="B55" s="26" t="s">
        <v>23</v>
      </c>
      <c r="C55" s="20"/>
      <c r="D55" s="28">
        <v>-29996</v>
      </c>
      <c r="E55" s="27"/>
      <c r="F55" s="28">
        <v>-35948</v>
      </c>
      <c r="G55" s="6"/>
      <c r="H55" s="6"/>
    </row>
    <row r="56" spans="1:8" ht="14.25" customHeight="1" x14ac:dyDescent="0.25">
      <c r="A56" s="6"/>
      <c r="B56" s="15"/>
      <c r="C56" s="21"/>
      <c r="D56" s="29">
        <f>SUM(D54:D55)</f>
        <v>440279</v>
      </c>
      <c r="E56" s="29"/>
      <c r="F56" s="29">
        <f>SUM(F54:F55)</f>
        <v>470275</v>
      </c>
      <c r="G56" s="6"/>
      <c r="H56" s="6"/>
    </row>
    <row r="57" spans="1:8" ht="14.25" customHeight="1" x14ac:dyDescent="0.25">
      <c r="A57" s="6"/>
      <c r="B57" s="15"/>
      <c r="C57" s="21"/>
      <c r="D57" s="27"/>
      <c r="E57" s="27"/>
      <c r="F57" s="27"/>
      <c r="G57" s="6"/>
      <c r="H57" s="6"/>
    </row>
    <row r="58" spans="1:8" ht="18" customHeight="1" thickBot="1" x14ac:dyDescent="0.3">
      <c r="A58" s="6"/>
      <c r="B58" s="40" t="s">
        <v>36</v>
      </c>
      <c r="C58" s="18"/>
      <c r="D58" s="12">
        <v>440279</v>
      </c>
      <c r="E58" s="47"/>
      <c r="F58" s="48">
        <v>470275</v>
      </c>
      <c r="G58" s="6"/>
      <c r="H58" s="6"/>
    </row>
    <row r="59" spans="1:8" ht="14.25" customHeight="1" x14ac:dyDescent="0.25">
      <c r="A59" s="6"/>
      <c r="B59" s="6"/>
      <c r="C59" s="6"/>
      <c r="D59" s="7"/>
      <c r="E59" s="7"/>
      <c r="F59" s="7"/>
      <c r="G59" s="6"/>
      <c r="H59" s="6"/>
    </row>
    <row r="60" spans="1:8" ht="14.85" customHeight="1" x14ac:dyDescent="0.25">
      <c r="A60" s="6"/>
      <c r="B60" s="37" t="s">
        <v>39</v>
      </c>
      <c r="C60" s="6"/>
      <c r="D60" s="6"/>
      <c r="E60" s="6"/>
      <c r="F60" s="6"/>
      <c r="G60" s="6"/>
      <c r="H60" s="6"/>
    </row>
    <row r="61" spans="1:8" ht="14.25" customHeight="1" x14ac:dyDescent="0.25">
      <c r="A61" s="6"/>
      <c r="B61" s="6" t="s">
        <v>40</v>
      </c>
      <c r="C61" s="6"/>
      <c r="D61" s="7">
        <v>100000</v>
      </c>
      <c r="E61" s="7"/>
      <c r="F61" s="7">
        <v>100000</v>
      </c>
      <c r="G61" s="6"/>
      <c r="H61" s="6"/>
    </row>
    <row r="62" spans="1:8" ht="14.25" customHeight="1" x14ac:dyDescent="0.25">
      <c r="A62" s="6"/>
      <c r="B62" s="37"/>
      <c r="C62" s="6"/>
      <c r="D62" s="7"/>
      <c r="E62" s="6"/>
      <c r="F62" s="6"/>
      <c r="G62" s="6"/>
      <c r="H62" s="6"/>
    </row>
    <row r="63" spans="1:8" ht="14.25" customHeight="1" x14ac:dyDescent="0.25">
      <c r="A63" s="6"/>
      <c r="B63" s="8" t="s">
        <v>41</v>
      </c>
      <c r="C63" s="6"/>
      <c r="D63" s="7"/>
      <c r="E63" s="6"/>
      <c r="F63" s="6"/>
      <c r="G63" s="6"/>
      <c r="H63" s="6"/>
    </row>
    <row r="64" spans="1:8" ht="14.25" customHeight="1" x14ac:dyDescent="0.25">
      <c r="A64" s="6"/>
      <c r="B64" s="6" t="s">
        <v>42</v>
      </c>
      <c r="C64" s="6"/>
      <c r="D64" s="7">
        <v>75000</v>
      </c>
      <c r="E64" s="7"/>
      <c r="F64" s="7">
        <v>75000</v>
      </c>
      <c r="G64" s="6"/>
      <c r="H64" s="6"/>
    </row>
    <row r="65" spans="1:8" ht="14.25" customHeight="1" x14ac:dyDescent="0.25">
      <c r="A65" s="6"/>
      <c r="B65" s="8" t="s">
        <v>43</v>
      </c>
      <c r="C65" s="6"/>
      <c r="D65" s="7"/>
      <c r="E65" s="7"/>
      <c r="F65" s="7"/>
      <c r="G65" s="6"/>
      <c r="H65" s="6"/>
    </row>
    <row r="66" spans="1:8" ht="14.25" customHeight="1" x14ac:dyDescent="0.25">
      <c r="A66" s="6"/>
      <c r="B66" s="37"/>
      <c r="C66" s="6"/>
      <c r="D66" s="7"/>
      <c r="E66" s="6"/>
      <c r="F66" s="6"/>
      <c r="G66" s="6"/>
      <c r="H66" s="6"/>
    </row>
    <row r="67" spans="1:8" ht="14.25" customHeight="1" x14ac:dyDescent="0.25">
      <c r="A67" s="6"/>
      <c r="B67" s="8" t="s">
        <v>44</v>
      </c>
      <c r="C67" s="6"/>
      <c r="D67" s="7"/>
      <c r="E67" s="7"/>
      <c r="F67" s="7"/>
      <c r="G67" s="6"/>
      <c r="H67" s="6"/>
    </row>
    <row r="68" spans="1:8" ht="14.25" customHeight="1" x14ac:dyDescent="0.25">
      <c r="A68" s="6"/>
      <c r="B68" s="6" t="s">
        <v>45</v>
      </c>
      <c r="C68" s="6"/>
      <c r="D68" s="7"/>
      <c r="E68" s="7"/>
      <c r="F68" s="7"/>
      <c r="G68" s="6"/>
      <c r="H68" s="6"/>
    </row>
    <row r="69" spans="1:8" ht="14.25" customHeight="1" x14ac:dyDescent="0.25">
      <c r="A69" s="6"/>
      <c r="B69" s="6" t="s">
        <v>46</v>
      </c>
      <c r="C69" s="6"/>
      <c r="D69" s="7">
        <v>279302</v>
      </c>
      <c r="E69" s="7"/>
      <c r="F69" s="7">
        <v>279015</v>
      </c>
      <c r="G69" s="6"/>
      <c r="H69" s="6"/>
    </row>
    <row r="70" spans="1:8" ht="14.25" customHeight="1" x14ac:dyDescent="0.25">
      <c r="A70" s="6"/>
      <c r="B70" s="6"/>
      <c r="C70" s="6"/>
      <c r="D70" s="6"/>
      <c r="E70" s="6"/>
      <c r="F70" s="6"/>
      <c r="G70" s="6"/>
      <c r="H70" s="6"/>
    </row>
    <row r="71" spans="1:8" ht="14.25" customHeight="1" x14ac:dyDescent="0.25"/>
    <row r="72" spans="1:8" ht="14.25" customHeight="1" x14ac:dyDescent="0.25"/>
    <row r="73" spans="1:8" ht="6.75" customHeight="1" x14ac:dyDescent="0.25"/>
    <row r="74" spans="1:8" ht="18.75" customHeight="1" x14ac:dyDescent="0.25"/>
    <row r="75" spans="1:8" ht="14.25" customHeight="1" x14ac:dyDescent="0.25"/>
    <row r="76" spans="1:8" ht="14.25" customHeight="1" x14ac:dyDescent="0.25"/>
    <row r="77" spans="1:8" ht="14.25" customHeight="1" x14ac:dyDescent="0.25"/>
    <row r="78" spans="1:8" ht="14.25" customHeight="1" x14ac:dyDescent="0.25"/>
    <row r="79" spans="1:8" ht="14.25" customHeight="1" x14ac:dyDescent="0.25"/>
    <row r="80" spans="1:8" ht="14.25" customHeight="1" x14ac:dyDescent="0.25"/>
    <row r="81" spans="8:9" ht="6.75" customHeight="1" x14ac:dyDescent="0.25"/>
    <row r="82" spans="8:9" ht="21" customHeight="1" x14ac:dyDescent="0.25"/>
    <row r="83" spans="8:9" ht="14.25" customHeight="1" x14ac:dyDescent="0.25"/>
    <row r="84" spans="8:9" ht="14.25" customHeight="1" x14ac:dyDescent="0.25">
      <c r="H84" s="6"/>
      <c r="I84" s="6"/>
    </row>
    <row r="85" spans="8:9" ht="14.25" customHeight="1" x14ac:dyDescent="0.25">
      <c r="H85" s="6"/>
    </row>
    <row r="86" spans="8:9" ht="14.25" customHeight="1" x14ac:dyDescent="0.25">
      <c r="H86" s="6"/>
    </row>
    <row r="87" spans="8:9" x14ac:dyDescent="0.25">
      <c r="H87" s="6"/>
    </row>
    <row r="88" spans="8:9" x14ac:dyDescent="0.25">
      <c r="H88" s="6"/>
    </row>
    <row r="89" spans="8:9" x14ac:dyDescent="0.25">
      <c r="H89" s="6"/>
    </row>
    <row r="90" spans="8:9" x14ac:dyDescent="0.25">
      <c r="H90" s="6"/>
    </row>
    <row r="91" spans="8:9" x14ac:dyDescent="0.25">
      <c r="H91" s="6"/>
    </row>
    <row r="92" spans="8:9" x14ac:dyDescent="0.25">
      <c r="H92" s="6"/>
    </row>
    <row r="93" spans="8:9" x14ac:dyDescent="0.25">
      <c r="H93" s="7"/>
    </row>
  </sheetData>
  <pageMargins left="0.7" right="0.7" top="0.75" bottom="0.75" header="0.3" footer="0.3"/>
  <pageSetup paperSize="9" scale="57" fitToWidth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Korr 10 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Ragnar Sidenvall</cp:lastModifiedBy>
  <cp:lastPrinted>2020-03-10T13:14:26Z</cp:lastPrinted>
  <dcterms:created xsi:type="dcterms:W3CDTF">2020-03-10T05:55:09Z</dcterms:created>
  <dcterms:modified xsi:type="dcterms:W3CDTF">2020-03-11T18:17:14Z</dcterms:modified>
</cp:coreProperties>
</file>