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g9y3c\Dropbox\FRILUFTSFRÄMJANDET - STYRELSEN\ÅRSMÖTEN\2022\"/>
    </mc:Choice>
  </mc:AlternateContent>
  <xr:revisionPtr revIDLastSave="0" documentId="8_{98E05419-91BE-435A-BDBF-B37EEBA4A55C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2" l="1"/>
  <c r="C30" i="2"/>
  <c r="C51" i="2"/>
  <c r="C72" i="2"/>
  <c r="C70" i="2"/>
  <c r="C49" i="2"/>
  <c r="C39" i="2"/>
  <c r="C28" i="2"/>
  <c r="C18" i="2"/>
  <c r="C20" i="2" s="1"/>
</calcChain>
</file>

<file path=xl/sharedStrings.xml><?xml version="1.0" encoding="utf-8"?>
<sst xmlns="http://schemas.openxmlformats.org/spreadsheetml/2006/main" count="60" uniqueCount="52">
  <si>
    <t>RÖRELSENS INTÄKTER</t>
  </si>
  <si>
    <t>Egenintäkter</t>
  </si>
  <si>
    <t>Vandring</t>
  </si>
  <si>
    <t>Övriga intäkter</t>
  </si>
  <si>
    <t>Summa Egenintäkter</t>
  </si>
  <si>
    <t>SUMMA RÖRELSEINTÄKTER</t>
  </si>
  <si>
    <t>Bidrag</t>
  </si>
  <si>
    <t>Kommunalt aktiv.bidrag</t>
  </si>
  <si>
    <t>Komm.bidrag ledarutb.</t>
  </si>
  <si>
    <t>Del av medlemsavgift</t>
  </si>
  <si>
    <t>Övriga bidrag (ej offentligrättsliga)</t>
  </si>
  <si>
    <t>Summa Bidrag</t>
  </si>
  <si>
    <t>NETTOINTÄKT</t>
  </si>
  <si>
    <t>BRUTTOINTÄKT</t>
  </si>
  <si>
    <t>RÖRELSENS KOSTNADER</t>
  </si>
  <si>
    <t>Styrelse och Personal kostnad</t>
  </si>
  <si>
    <t>Skattefria bilersättningar</t>
  </si>
  <si>
    <t>Summa Styrelse och Personal</t>
  </si>
  <si>
    <t>Kanslikostnader</t>
  </si>
  <si>
    <t>Sammanträdeskostnader</t>
  </si>
  <si>
    <t>Redovisningstjänster</t>
  </si>
  <si>
    <t>Bankkostnader</t>
  </si>
  <si>
    <t>Avgift kortinbetalningar</t>
  </si>
  <si>
    <t>Övriga föreningskostnader</t>
  </si>
  <si>
    <t>Summa Kanslikostnader</t>
  </si>
  <si>
    <t>SUMMA RÖRELSENS KOSTNADER</t>
  </si>
  <si>
    <t>Kostnader Verksamheten</t>
  </si>
  <si>
    <t>Ledarvård och träffar</t>
  </si>
  <si>
    <t>Ledarutbildning</t>
  </si>
  <si>
    <t>Årsmöteskostnader</t>
  </si>
  <si>
    <t>Summa kostnader verksamheten</t>
  </si>
  <si>
    <t>Skogsmulle och skogens vänner</t>
  </si>
  <si>
    <t>MTB</t>
  </si>
  <si>
    <t>Kanot/Kajak</t>
  </si>
  <si>
    <t>Budget 2021</t>
  </si>
  <si>
    <t>Strövare/Frilufsare/TVM</t>
  </si>
  <si>
    <t>Läger/vandringsresor</t>
  </si>
  <si>
    <t>Fjäll</t>
  </si>
  <si>
    <t>Övriga äventyr</t>
  </si>
  <si>
    <t>Skogsmulle och skogens värld</t>
  </si>
  <si>
    <t>Kanot</t>
  </si>
  <si>
    <t>Utrustning, gemensamt</t>
  </si>
  <si>
    <t>Marknadsföring/Kommunikation</t>
  </si>
  <si>
    <t>-</t>
  </si>
  <si>
    <t>FRILUFTSFRÄMJANDET SOLNA-SUNDBYBERG</t>
  </si>
  <si>
    <t>Snö &amp; is</t>
  </si>
  <si>
    <t>konsultkostnader (regionens administratör)</t>
  </si>
  <si>
    <t>inklusive fjäll</t>
  </si>
  <si>
    <t>Lokalhyra</t>
  </si>
  <si>
    <t>Förbrukningsmaterial</t>
  </si>
  <si>
    <t>-5010-</t>
  </si>
  <si>
    <t>-4010-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</si>
</sst>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164" fontId="0" fillId="2" borderId="0" xfId="1" applyNumberFormat="1" applyFont="1" applyFill="1" applyBorder="1"/>
    <xf numFmtId="0" fontId="0" fillId="0" borderId="0" xfId="0" applyBorder="1" applyAlignment="1">
      <alignment wrapText="1"/>
    </xf>
    <xf numFmtId="164" fontId="3" fillId="0" borderId="0" xfId="1" applyNumberFormat="1" applyFont="1" applyBorder="1"/>
    <xf numFmtId="164" fontId="1" fillId="0" borderId="0" xfId="1" applyNumberFormat="1" applyFont="1" applyBorder="1"/>
    <xf numFmtId="0" fontId="0" fillId="0" borderId="0" xfId="0" applyFill="1" applyBorder="1"/>
    <xf numFmtId="0" fontId="1" fillId="0" borderId="0" xfId="0" applyFont="1" applyBorder="1" applyAlignment="1">
      <alignment wrapText="1"/>
    </xf>
    <xf numFmtId="164" fontId="0" fillId="3" borderId="0" xfId="1" applyNumberFormat="1" applyFont="1" applyFill="1" applyBorder="1"/>
    <xf numFmtId="164" fontId="4" fillId="0" borderId="0" xfId="1" applyNumberFormat="1" applyFont="1" applyBorder="1"/>
    <xf numFmtId="0" fontId="4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 quotePrefix="1" applyFill="1" applyBorder="1" applyAlignment="1">
      <alignment horizontal="right"/>
    </xf>
    <xf numFmtId="164" fontId="5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tabSelected="1" topLeftCell="A40" zoomScaleNormal="100" zoomScaleSheetLayoutView="98" workbookViewId="0">
      <selection activeCell="C33" sqref="C33"/>
    </sheetView>
  </sheetViews>
  <sheetFormatPr defaultColWidth="9.21875" defaultRowHeight="14.4" x14ac:dyDescent="0.3"/>
  <cols>
    <col min="1" max="1" width="30.77734375" style="2" bestFit="1" customWidth="1"/>
    <col min="2" max="2" width="34.44140625" style="2" customWidth="1"/>
    <col min="3" max="3" width="13.21875" style="2" bestFit="1" customWidth="1"/>
    <col min="4" max="16384" width="9.21875" style="2"/>
  </cols>
  <sheetData>
    <row r="1" spans="1:3" ht="24" customHeight="1" x14ac:dyDescent="0.35">
      <c r="A1" s="13" t="s">
        <v>44</v>
      </c>
      <c r="C1" s="1"/>
    </row>
    <row r="2" spans="1:3" ht="18" x14ac:dyDescent="0.35">
      <c r="A2" s="12" t="s">
        <v>34</v>
      </c>
    </row>
    <row r="3" spans="1:3" x14ac:dyDescent="0.3">
      <c r="C3" s="1"/>
    </row>
    <row r="4" spans="1:3" x14ac:dyDescent="0.3">
      <c r="A4" s="3" t="s">
        <v>0</v>
      </c>
      <c r="C4" s="1"/>
    </row>
    <row r="5" spans="1:3" x14ac:dyDescent="0.3">
      <c r="C5" s="1"/>
    </row>
    <row r="6" spans="1:3" x14ac:dyDescent="0.3">
      <c r="A6" s="4" t="s">
        <v>1</v>
      </c>
      <c r="C6" s="1"/>
    </row>
    <row r="7" spans="1:3" x14ac:dyDescent="0.3">
      <c r="A7" s="2">
        <v>3110</v>
      </c>
      <c r="B7" s="2" t="s">
        <v>39</v>
      </c>
      <c r="C7" s="5">
        <v>90000</v>
      </c>
    </row>
    <row r="8" spans="1:3" x14ac:dyDescent="0.3">
      <c r="A8" s="2">
        <v>3111</v>
      </c>
      <c r="B8" s="2" t="s">
        <v>35</v>
      </c>
      <c r="C8" s="5">
        <v>90000</v>
      </c>
    </row>
    <row r="9" spans="1:3" x14ac:dyDescent="0.3">
      <c r="A9" s="2">
        <v>3112</v>
      </c>
      <c r="B9" s="2" t="s">
        <v>32</v>
      </c>
      <c r="C9" s="5">
        <v>60000</v>
      </c>
    </row>
    <row r="10" spans="1:3" x14ac:dyDescent="0.3">
      <c r="A10" s="2">
        <v>3113</v>
      </c>
      <c r="B10" s="2" t="s">
        <v>40</v>
      </c>
      <c r="C10" s="5">
        <v>10000</v>
      </c>
    </row>
    <row r="11" spans="1:3" x14ac:dyDescent="0.3">
      <c r="A11" s="2">
        <v>3114</v>
      </c>
      <c r="B11" s="2" t="s">
        <v>2</v>
      </c>
      <c r="C11" s="5">
        <v>20000</v>
      </c>
    </row>
    <row r="12" spans="1:3" x14ac:dyDescent="0.3">
      <c r="A12" s="2">
        <v>3115</v>
      </c>
      <c r="B12" s="2" t="s">
        <v>36</v>
      </c>
      <c r="C12" s="5">
        <v>50000</v>
      </c>
    </row>
    <row r="13" spans="1:3" x14ac:dyDescent="0.3">
      <c r="A13" s="2">
        <v>3116</v>
      </c>
      <c r="B13" s="2" t="s">
        <v>37</v>
      </c>
      <c r="C13" s="5">
        <v>30000</v>
      </c>
    </row>
    <row r="14" spans="1:3" x14ac:dyDescent="0.3">
      <c r="A14" s="2">
        <v>3117</v>
      </c>
      <c r="B14" s="2" t="s">
        <v>45</v>
      </c>
      <c r="C14" s="5">
        <v>10000</v>
      </c>
    </row>
    <row r="15" spans="1:3" x14ac:dyDescent="0.3">
      <c r="A15" s="2">
        <v>3130</v>
      </c>
      <c r="B15" s="2" t="s">
        <v>38</v>
      </c>
      <c r="C15" s="1" t="s">
        <v>43</v>
      </c>
    </row>
    <row r="16" spans="1:3" x14ac:dyDescent="0.3">
      <c r="A16" s="2">
        <v>3199</v>
      </c>
      <c r="B16" s="6" t="s">
        <v>3</v>
      </c>
      <c r="C16" s="5">
        <v>5000</v>
      </c>
    </row>
    <row r="17" spans="1:3" x14ac:dyDescent="0.3">
      <c r="C17" s="5"/>
    </row>
    <row r="18" spans="1:3" x14ac:dyDescent="0.3">
      <c r="A18" s="2" t="s">
        <v>4</v>
      </c>
      <c r="C18" s="1">
        <f>SUM(C7:C17)</f>
        <v>365000</v>
      </c>
    </row>
    <row r="19" spans="1:3" x14ac:dyDescent="0.3">
      <c r="B19" s="6"/>
      <c r="C19" s="1"/>
    </row>
    <row r="20" spans="1:3" x14ac:dyDescent="0.3">
      <c r="A20" s="2" t="s">
        <v>5</v>
      </c>
      <c r="C20" s="1">
        <f>SUM(C18)</f>
        <v>365000</v>
      </c>
    </row>
    <row r="21" spans="1:3" x14ac:dyDescent="0.3">
      <c r="B21" s="6"/>
      <c r="C21" s="1"/>
    </row>
    <row r="22" spans="1:3" x14ac:dyDescent="0.3">
      <c r="A22" s="4" t="s">
        <v>6</v>
      </c>
      <c r="C22" s="1"/>
    </row>
    <row r="23" spans="1:3" x14ac:dyDescent="0.3">
      <c r="A23" s="2">
        <v>3810</v>
      </c>
      <c r="B23" s="6" t="s">
        <v>7</v>
      </c>
      <c r="C23" s="1">
        <v>30000</v>
      </c>
    </row>
    <row r="24" spans="1:3" x14ac:dyDescent="0.3">
      <c r="A24" s="2">
        <v>3815</v>
      </c>
      <c r="B24" s="6" t="s">
        <v>8</v>
      </c>
      <c r="C24" s="5">
        <v>50000</v>
      </c>
    </row>
    <row r="25" spans="1:3" x14ac:dyDescent="0.3">
      <c r="A25" s="2">
        <v>3820</v>
      </c>
      <c r="B25" s="6" t="s">
        <v>9</v>
      </c>
      <c r="C25" s="1">
        <v>120000</v>
      </c>
    </row>
    <row r="26" spans="1:3" x14ac:dyDescent="0.3">
      <c r="A26" s="2">
        <v>3880</v>
      </c>
      <c r="B26" s="6" t="s">
        <v>10</v>
      </c>
      <c r="C26" s="1">
        <v>40000</v>
      </c>
    </row>
    <row r="27" spans="1:3" x14ac:dyDescent="0.3">
      <c r="C27" s="1"/>
    </row>
    <row r="28" spans="1:3" x14ac:dyDescent="0.3">
      <c r="A28" s="2" t="s">
        <v>11</v>
      </c>
      <c r="C28" s="1">
        <f>SUM(C23:C27)</f>
        <v>240000</v>
      </c>
    </row>
    <row r="29" spans="1:3" x14ac:dyDescent="0.3">
      <c r="C29" s="1"/>
    </row>
    <row r="30" spans="1:3" x14ac:dyDescent="0.3">
      <c r="A30" s="2" t="s">
        <v>12</v>
      </c>
      <c r="C30" s="1">
        <f>C28+C20</f>
        <v>605000</v>
      </c>
    </row>
    <row r="31" spans="1:3" x14ac:dyDescent="0.3">
      <c r="C31" s="1"/>
    </row>
    <row r="32" spans="1:3" x14ac:dyDescent="0.3">
      <c r="A32" s="2" t="s">
        <v>13</v>
      </c>
      <c r="C32" s="8">
        <f>C30</f>
        <v>605000</v>
      </c>
    </row>
    <row r="33" spans="1:3" x14ac:dyDescent="0.3">
      <c r="C33" s="1"/>
    </row>
    <row r="34" spans="1:3" x14ac:dyDescent="0.3">
      <c r="A34" s="3" t="s">
        <v>14</v>
      </c>
      <c r="B34" s="3"/>
      <c r="C34" s="7"/>
    </row>
    <row r="35" spans="1:3" x14ac:dyDescent="0.3">
      <c r="C35" s="1"/>
    </row>
    <row r="36" spans="1:3" x14ac:dyDescent="0.3">
      <c r="A36" s="4" t="s">
        <v>15</v>
      </c>
      <c r="C36" s="1"/>
    </row>
    <row r="37" spans="1:3" x14ac:dyDescent="0.3">
      <c r="A37" s="2">
        <v>7331</v>
      </c>
      <c r="B37" s="6" t="s">
        <v>16</v>
      </c>
      <c r="C37" s="1">
        <v>0</v>
      </c>
    </row>
    <row r="38" spans="1:3" x14ac:dyDescent="0.3">
      <c r="C38" s="1"/>
    </row>
    <row r="39" spans="1:3" x14ac:dyDescent="0.3">
      <c r="A39" s="2" t="s">
        <v>17</v>
      </c>
      <c r="C39" s="1">
        <f>SUM(C37:C38)</f>
        <v>0</v>
      </c>
    </row>
    <row r="40" spans="1:3" x14ac:dyDescent="0.3">
      <c r="C40" s="1"/>
    </row>
    <row r="41" spans="1:3" x14ac:dyDescent="0.3">
      <c r="A41" s="4" t="s">
        <v>18</v>
      </c>
      <c r="B41" s="4"/>
      <c r="C41" s="8"/>
    </row>
    <row r="42" spans="1:3" x14ac:dyDescent="0.3">
      <c r="A42" s="2">
        <v>6150</v>
      </c>
      <c r="B42" s="6" t="s">
        <v>42</v>
      </c>
      <c r="C42" s="1">
        <v>-3000</v>
      </c>
    </row>
    <row r="43" spans="1:3" x14ac:dyDescent="0.3">
      <c r="A43" s="2">
        <v>6460</v>
      </c>
      <c r="B43" s="6" t="s">
        <v>19</v>
      </c>
      <c r="C43" s="1">
        <v>-4000</v>
      </c>
    </row>
    <row r="44" spans="1:3" x14ac:dyDescent="0.3">
      <c r="A44" s="2">
        <v>6530</v>
      </c>
      <c r="B44" s="6" t="s">
        <v>20</v>
      </c>
      <c r="C44" s="1">
        <v>-9000</v>
      </c>
    </row>
    <row r="45" spans="1:3" x14ac:dyDescent="0.3">
      <c r="A45" s="2">
        <v>6570</v>
      </c>
      <c r="B45" s="6" t="s">
        <v>21</v>
      </c>
      <c r="C45" s="1">
        <v>-1000</v>
      </c>
    </row>
    <row r="46" spans="1:3" x14ac:dyDescent="0.3">
      <c r="A46" s="2">
        <v>6571</v>
      </c>
      <c r="B46" s="6" t="s">
        <v>22</v>
      </c>
      <c r="C46" s="1">
        <v>-10000</v>
      </c>
    </row>
    <row r="47" spans="1:3" x14ac:dyDescent="0.3">
      <c r="A47" s="2">
        <v>7990</v>
      </c>
      <c r="B47" s="6" t="s">
        <v>23</v>
      </c>
      <c r="C47" s="1">
        <v>-2000</v>
      </c>
    </row>
    <row r="48" spans="1:3" ht="28.8" x14ac:dyDescent="0.3">
      <c r="A48" s="9">
        <v>9999</v>
      </c>
      <c r="B48" s="14" t="s">
        <v>46</v>
      </c>
      <c r="C48" s="1">
        <v>-60000</v>
      </c>
    </row>
    <row r="49" spans="1:3" x14ac:dyDescent="0.3">
      <c r="A49" s="2" t="s">
        <v>24</v>
      </c>
      <c r="C49" s="16">
        <f>SUM(C42:C48)</f>
        <v>-89000</v>
      </c>
    </row>
    <row r="50" spans="1:3" x14ac:dyDescent="0.3">
      <c r="C50" s="1"/>
    </row>
    <row r="51" spans="1:3" x14ac:dyDescent="0.3">
      <c r="A51" s="4" t="s">
        <v>25</v>
      </c>
      <c r="B51" s="4"/>
      <c r="C51" s="8">
        <f>C49+C39</f>
        <v>-89000</v>
      </c>
    </row>
    <row r="52" spans="1:3" x14ac:dyDescent="0.3">
      <c r="C52" s="1"/>
    </row>
    <row r="53" spans="1:3" x14ac:dyDescent="0.3">
      <c r="A53" s="4" t="s">
        <v>26</v>
      </c>
      <c r="C53" s="1"/>
    </row>
    <row r="54" spans="1:3" x14ac:dyDescent="0.3">
      <c r="A54" s="2">
        <v>4110</v>
      </c>
      <c r="B54" s="2" t="s">
        <v>31</v>
      </c>
      <c r="C54" s="1">
        <v>-65000</v>
      </c>
    </row>
    <row r="55" spans="1:3" x14ac:dyDescent="0.3">
      <c r="A55" s="2">
        <v>4111</v>
      </c>
      <c r="B55" s="2" t="s">
        <v>35</v>
      </c>
      <c r="C55" s="1">
        <v>-100000</v>
      </c>
    </row>
    <row r="56" spans="1:3" x14ac:dyDescent="0.3">
      <c r="A56" s="2">
        <v>4112</v>
      </c>
      <c r="B56" s="2" t="s">
        <v>32</v>
      </c>
      <c r="C56" s="1">
        <v>-50000</v>
      </c>
    </row>
    <row r="57" spans="1:3" x14ac:dyDescent="0.3">
      <c r="A57" s="2">
        <v>4113</v>
      </c>
      <c r="B57" s="2" t="s">
        <v>33</v>
      </c>
      <c r="C57" s="1">
        <v>-8000</v>
      </c>
    </row>
    <row r="58" spans="1:3" x14ac:dyDescent="0.3">
      <c r="A58" s="2">
        <v>4114</v>
      </c>
      <c r="B58" s="2" t="s">
        <v>2</v>
      </c>
      <c r="C58" s="1">
        <v>-8000</v>
      </c>
    </row>
    <row r="59" spans="1:3" x14ac:dyDescent="0.3">
      <c r="A59" s="2">
        <v>4115</v>
      </c>
      <c r="B59" s="2" t="s">
        <v>36</v>
      </c>
      <c r="C59" s="1">
        <v>-40000</v>
      </c>
    </row>
    <row r="60" spans="1:3" x14ac:dyDescent="0.3">
      <c r="A60" s="2">
        <v>4116</v>
      </c>
      <c r="B60" s="2" t="s">
        <v>37</v>
      </c>
      <c r="C60" s="1">
        <v>-20000</v>
      </c>
    </row>
    <row r="61" spans="1:3" x14ac:dyDescent="0.3">
      <c r="A61" s="9">
        <v>4117</v>
      </c>
      <c r="B61" s="2" t="s">
        <v>45</v>
      </c>
      <c r="C61" s="1">
        <v>-5000</v>
      </c>
    </row>
    <row r="62" spans="1:3" x14ac:dyDescent="0.3">
      <c r="A62" s="2">
        <v>4130</v>
      </c>
      <c r="B62" s="2" t="s">
        <v>38</v>
      </c>
      <c r="C62" s="1">
        <v>-10000</v>
      </c>
    </row>
    <row r="63" spans="1:3" x14ac:dyDescent="0.3">
      <c r="A63" s="2">
        <v>4150</v>
      </c>
      <c r="B63" s="6" t="s">
        <v>27</v>
      </c>
      <c r="C63" s="1">
        <v>-15000</v>
      </c>
    </row>
    <row r="64" spans="1:3" x14ac:dyDescent="0.3">
      <c r="A64" s="2">
        <v>4151</v>
      </c>
      <c r="B64" s="6" t="s">
        <v>41</v>
      </c>
      <c r="C64" s="1">
        <v>-80000</v>
      </c>
    </row>
    <row r="65" spans="1:4" x14ac:dyDescent="0.3">
      <c r="A65" s="2">
        <v>4152</v>
      </c>
      <c r="B65" s="6" t="s">
        <v>28</v>
      </c>
      <c r="C65" s="1">
        <v>-85000</v>
      </c>
      <c r="D65" s="2" t="s">
        <v>47</v>
      </c>
    </row>
    <row r="66" spans="1:4" x14ac:dyDescent="0.3">
      <c r="A66" s="2">
        <v>4895</v>
      </c>
      <c r="B66" s="6" t="s">
        <v>29</v>
      </c>
      <c r="C66" s="1">
        <v>0</v>
      </c>
    </row>
    <row r="67" spans="1:4" x14ac:dyDescent="0.3">
      <c r="A67" s="15" t="s">
        <v>50</v>
      </c>
      <c r="B67" s="6" t="s">
        <v>48</v>
      </c>
      <c r="C67" s="1">
        <v>-10000</v>
      </c>
    </row>
    <row r="68" spans="1:4" x14ac:dyDescent="0.3">
      <c r="A68" s="15" t="s">
        <v>51</v>
      </c>
      <c r="B68" s="6" t="s">
        <v>49</v>
      </c>
      <c r="C68" s="1">
        <v>-20000</v>
      </c>
    </row>
    <row r="69" spans="1:4" x14ac:dyDescent="0.3">
      <c r="B69" s="6"/>
      <c r="C69" s="1"/>
    </row>
    <row r="70" spans="1:4" x14ac:dyDescent="0.3">
      <c r="A70" s="4" t="s">
        <v>30</v>
      </c>
      <c r="B70" s="10"/>
      <c r="C70" s="8">
        <f>SUM(C54:C69)</f>
        <v>-516000</v>
      </c>
    </row>
    <row r="71" spans="1:4" x14ac:dyDescent="0.3">
      <c r="B71" s="6"/>
      <c r="C71" s="1"/>
    </row>
    <row r="72" spans="1:4" x14ac:dyDescent="0.3">
      <c r="A72" s="2" t="s">
        <v>12</v>
      </c>
      <c r="C72" s="11">
        <f>C30+C51+C70</f>
        <v>0</v>
      </c>
    </row>
  </sheetData>
  <pageMargins left="0.7" right="0.7" top="0.75" bottom="0.75" header="0.3" footer="0.3"/>
  <pageSetup paperSize="9" scale="76" orientation="portrait" horizontalDpi="300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Spires</dc:creator>
  <cp:lastModifiedBy>Magnus Grape</cp:lastModifiedBy>
  <cp:lastPrinted>2021-03-01T09:52:42Z</cp:lastPrinted>
  <dcterms:created xsi:type="dcterms:W3CDTF">2020-01-07T11:25:29Z</dcterms:created>
  <dcterms:modified xsi:type="dcterms:W3CDTF">2022-02-25T10:08:33Z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2020-12-11T08:41:16Z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6b75922b-536f-4e22-8a36-000086d597b3</vt:lpwstr>
  </property>
  <property fmtid="{D5CDD505-2E9C-101B-9397-08002B2CF9AE}" pid="8" name="MSIP_Label_43f08ec5-d6d9-4227-8387-ccbfcb3632c4_ContentBits">
    <vt:lpwstr>0</vt:lpwstr>
  </property>
</Properties>
</file>