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1595" tabRatio="678" activeTab="0"/>
  </bookViews>
  <sheets>
    <sheet name="BR 2020" sheetId="1" r:id="rId1"/>
    <sheet name="RR 2020" sheetId="2" r:id="rId2"/>
  </sheets>
  <definedNames>
    <definedName name="_xlnm.Print_Area" localSheetId="0">'BR 2020'!$A$1:$H$57</definedName>
  </definedNames>
  <calcPr fullCalcOnLoad="1"/>
</workbook>
</file>

<file path=xl/sharedStrings.xml><?xml version="1.0" encoding="utf-8"?>
<sst xmlns="http://schemas.openxmlformats.org/spreadsheetml/2006/main" count="58" uniqueCount="51">
  <si>
    <t xml:space="preserve"> </t>
  </si>
  <si>
    <t>kronor</t>
  </si>
  <si>
    <t>TILLGÅNGAR</t>
  </si>
  <si>
    <t>Omsättningstillgångar</t>
  </si>
  <si>
    <t>Summa Omsättningstillgångar</t>
  </si>
  <si>
    <t>Summa Tillgångar</t>
  </si>
  <si>
    <t>Leverantörsskulder</t>
  </si>
  <si>
    <t>Upplupna kostnader och  förutbetalda intäkter</t>
  </si>
  <si>
    <t>Eget Kapital</t>
  </si>
  <si>
    <t>Balanserat resultat</t>
  </si>
  <si>
    <t>Årets resultat</t>
  </si>
  <si>
    <t>Summa Eget kapital</t>
  </si>
  <si>
    <t>Noter</t>
  </si>
  <si>
    <t>Lokal och kansli</t>
  </si>
  <si>
    <t>RESULTATRÄKNING</t>
  </si>
  <si>
    <t>Rörelsens kostnader</t>
  </si>
  <si>
    <t>Styrelse och personal</t>
  </si>
  <si>
    <t>Rörelseresultat</t>
  </si>
  <si>
    <t>Resultat från finansiella investeringar</t>
  </si>
  <si>
    <t>Övriga ränteintäkter och liknande resultatposter</t>
  </si>
  <si>
    <t>Räntekostnader och liknande resultatposter</t>
  </si>
  <si>
    <t>Resultat efter finansiella poster</t>
  </si>
  <si>
    <t>Kortfristiga fordringar</t>
  </si>
  <si>
    <t>Kassa och Bank</t>
  </si>
  <si>
    <t>EGET KAPITAL OCH SKULDER</t>
  </si>
  <si>
    <t>Fritt Eget Kapital</t>
  </si>
  <si>
    <t>Summa Eget Kapital och Skulder</t>
  </si>
  <si>
    <t>Verksamhetskostnader</t>
  </si>
  <si>
    <t>Disponeras enligt följande:</t>
  </si>
  <si>
    <t xml:space="preserve">  balanseras i ny räkning</t>
  </si>
  <si>
    <t>Övriga kortfristiga skulder</t>
  </si>
  <si>
    <t>Summa Kortfristiga Skulder</t>
  </si>
  <si>
    <t>Kortfristiga Skulder</t>
  </si>
  <si>
    <t>Styrelsen föreslår att till stämmans förfogande stående resultat:</t>
  </si>
  <si>
    <t>Övriga kortfristiga fordringar</t>
  </si>
  <si>
    <t>BALANSRÄKNING</t>
  </si>
  <si>
    <t>Intäkter</t>
  </si>
  <si>
    <t>FRILUFTSFRÄMJANDET  LIDINGÖ</t>
  </si>
  <si>
    <t>FRILUFTSFRÄMJANDET, Lidingö, org.nr 813600-1685</t>
  </si>
  <si>
    <t>Orealiserad värdeförändring omsättningstillgångar</t>
  </si>
  <si>
    <t>Förutbetalda kostnader/Upplupna intäkter</t>
  </si>
  <si>
    <t>2019-12-31</t>
  </si>
  <si>
    <t>Resultat försäljning kortfr. placering</t>
  </si>
  <si>
    <t>ÅRSBOKSLUT FÖR ÅR 2020</t>
  </si>
  <si>
    <t>Avskrivningar enligt plan</t>
  </si>
  <si>
    <t>2020-12-31</t>
  </si>
  <si>
    <t>Anläggningstillgångar</t>
  </si>
  <si>
    <t>Materiella anläggningstillgångar</t>
  </si>
  <si>
    <t>Maskiner och inventarier</t>
  </si>
  <si>
    <t>Årets förlust</t>
  </si>
  <si>
    <t>Summa Anläggningstillgångar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</si>
</sst>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_k_r"/>
    <numFmt numFmtId="173" formatCode="#,##0\ _k_r"/>
    <numFmt numFmtId="174" formatCode="#,##0\ &quot;kr&quot;"/>
    <numFmt numFmtId="175" formatCode="[$-41D]&quot;den &quot;d\ mmmm\ yyyy"/>
  </numFmts>
  <fonts count="56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9"/>
      <color indexed="8"/>
      <name val="Helv"/>
      <family val="0"/>
    </font>
    <font>
      <i/>
      <sz val="8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b/>
      <sz val="12"/>
      <color indexed="8"/>
      <name val="Geneva"/>
      <family val="0"/>
    </font>
    <font>
      <u val="single"/>
      <sz val="7.65"/>
      <color indexed="36"/>
      <name val="Geneva"/>
      <family val="0"/>
    </font>
    <font>
      <u val="single"/>
      <sz val="7.65"/>
      <color indexed="12"/>
      <name val="Geneva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Geneva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0"/>
    </font>
    <font>
      <b/>
      <sz val="14"/>
      <color indexed="8"/>
      <name val="Geneva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4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" fontId="4" fillId="0" borderId="0" applyNumberFormat="0" applyFont="0" applyFill="0" applyBorder="0" applyAlignment="0" applyProtection="0"/>
    <xf numFmtId="41" fontId="19" fillId="0" borderId="0" applyFont="0" applyFill="0" applyBorder="0" applyAlignment="0" applyProtection="0"/>
    <xf numFmtId="0" fontId="54" fillId="21" borderId="9" applyNumberFormat="0" applyAlignment="0" applyProtection="0"/>
    <xf numFmtId="40" fontId="4" fillId="0" borderId="0" applyNumberFormat="0" applyFont="0" applyFill="0" applyBorder="0" applyAlignment="0" applyProtection="0"/>
    <xf numFmtId="42" fontId="1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3" fontId="1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0" fillId="0" borderId="10" xfId="0" applyNumberFormat="1" applyBorder="1" applyAlignment="1">
      <alignment vertical="top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top"/>
    </xf>
    <xf numFmtId="3" fontId="16" fillId="0" borderId="1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J26" sqref="J26"/>
    </sheetView>
  </sheetViews>
  <sheetFormatPr defaultColWidth="9.00390625" defaultRowHeight="12"/>
  <cols>
    <col min="1" max="1" width="43.75390625" style="0" customWidth="1"/>
    <col min="2" max="2" width="7.25390625" style="0" customWidth="1"/>
    <col min="3" max="3" width="2.75390625" style="0" customWidth="1"/>
    <col min="4" max="4" width="10.875" style="0" customWidth="1"/>
    <col min="5" max="5" width="2.875" style="0" customWidth="1"/>
    <col min="6" max="6" width="5.00390625" style="0" customWidth="1"/>
    <col min="7" max="7" width="10.875" style="0" customWidth="1"/>
  </cols>
  <sheetData>
    <row r="1" spans="1:8" ht="18">
      <c r="A1" s="8" t="s">
        <v>37</v>
      </c>
      <c r="B1" s="9"/>
      <c r="C1" s="4"/>
      <c r="D1" s="4"/>
      <c r="E1" s="4"/>
      <c r="F1" s="5"/>
      <c r="G1" s="4"/>
      <c r="H1" s="4"/>
    </row>
    <row r="2" spans="1:9" ht="18">
      <c r="A2" s="8"/>
      <c r="B2" s="9"/>
      <c r="C2" s="4"/>
      <c r="D2" s="4"/>
      <c r="E2" s="4"/>
      <c r="F2" s="5"/>
      <c r="G2" s="4"/>
      <c r="H2" s="4"/>
      <c r="I2" s="4"/>
    </row>
    <row r="3" spans="1:9" ht="18">
      <c r="A3" s="8" t="s">
        <v>35</v>
      </c>
      <c r="B3" s="10" t="s">
        <v>12</v>
      </c>
      <c r="C3" s="4"/>
      <c r="D3" s="45" t="s">
        <v>45</v>
      </c>
      <c r="E3" s="6"/>
      <c r="F3" s="11"/>
      <c r="G3" s="45" t="s">
        <v>41</v>
      </c>
      <c r="H3" s="4"/>
      <c r="I3" s="4"/>
    </row>
    <row r="4" spans="1:9" ht="12">
      <c r="A4" s="2"/>
      <c r="B4" s="10"/>
      <c r="C4" s="4"/>
      <c r="D4" s="12" t="s">
        <v>1</v>
      </c>
      <c r="E4" s="4"/>
      <c r="F4" s="12"/>
      <c r="G4" s="12" t="s">
        <v>1</v>
      </c>
      <c r="H4" s="4"/>
      <c r="I4" s="4"/>
    </row>
    <row r="5" spans="1:9" ht="15.75" customHeight="1">
      <c r="A5" s="13" t="s">
        <v>2</v>
      </c>
      <c r="B5" s="14"/>
      <c r="C5" s="4"/>
      <c r="D5" s="4"/>
      <c r="E5" s="4"/>
      <c r="F5" s="5"/>
      <c r="G5" s="4"/>
      <c r="H5" s="4"/>
      <c r="I5" s="4"/>
    </row>
    <row r="6" spans="1:9" ht="15.75" customHeight="1">
      <c r="A6" s="13"/>
      <c r="B6" s="14"/>
      <c r="C6" s="4"/>
      <c r="D6" s="4"/>
      <c r="E6" s="4"/>
      <c r="F6" s="5"/>
      <c r="G6" s="4"/>
      <c r="H6" s="4"/>
      <c r="I6" s="4"/>
    </row>
    <row r="7" spans="1:9" ht="15.75" customHeight="1">
      <c r="A7" s="13" t="s">
        <v>46</v>
      </c>
      <c r="B7" s="14"/>
      <c r="C7" s="4"/>
      <c r="D7" s="4"/>
      <c r="E7" s="4"/>
      <c r="F7" s="5"/>
      <c r="G7" s="4"/>
      <c r="H7" s="4"/>
      <c r="I7" s="4"/>
    </row>
    <row r="8" spans="1:9" ht="15.75" customHeight="1">
      <c r="A8" s="43" t="s">
        <v>47</v>
      </c>
      <c r="B8" s="14"/>
      <c r="C8" s="4"/>
      <c r="D8" s="4"/>
      <c r="E8" s="4"/>
      <c r="F8" s="5"/>
      <c r="G8" s="4"/>
      <c r="H8" s="4"/>
      <c r="I8" s="4"/>
    </row>
    <row r="9" spans="1:9" ht="15.75" customHeight="1">
      <c r="A9" s="22" t="s">
        <v>48</v>
      </c>
      <c r="B9" s="18">
        <v>3</v>
      </c>
      <c r="C9" s="4"/>
      <c r="D9" s="21">
        <v>68125</v>
      </c>
      <c r="E9" s="4"/>
      <c r="F9" s="5"/>
      <c r="G9" s="21">
        <v>0</v>
      </c>
      <c r="H9" s="4"/>
      <c r="I9" s="4"/>
    </row>
    <row r="10" spans="1:9" ht="15.75" customHeight="1">
      <c r="A10" s="22"/>
      <c r="B10" s="18"/>
      <c r="C10" s="4"/>
      <c r="D10" s="23">
        <v>68125</v>
      </c>
      <c r="E10" s="4"/>
      <c r="F10" s="5"/>
      <c r="G10" s="23">
        <v>0</v>
      </c>
      <c r="H10" s="4"/>
      <c r="I10" s="4"/>
    </row>
    <row r="11" spans="1:9" ht="9.75" customHeight="1">
      <c r="A11" s="15"/>
      <c r="B11" s="9"/>
      <c r="C11" s="4"/>
      <c r="D11" s="4"/>
      <c r="E11" s="4"/>
      <c r="F11" s="5"/>
      <c r="G11" s="4"/>
      <c r="H11" s="4"/>
      <c r="I11" s="4"/>
    </row>
    <row r="12" spans="1:9" ht="15" customHeight="1">
      <c r="A12" s="16" t="s">
        <v>50</v>
      </c>
      <c r="B12" s="9"/>
      <c r="C12" s="4"/>
      <c r="D12" s="23">
        <v>68125</v>
      </c>
      <c r="E12" s="4"/>
      <c r="F12" s="5"/>
      <c r="G12" s="23">
        <v>0</v>
      </c>
      <c r="H12" s="4"/>
      <c r="I12" s="4"/>
    </row>
    <row r="13" spans="1:9" ht="11.25" customHeight="1">
      <c r="A13" s="15"/>
      <c r="B13" s="9"/>
      <c r="C13" s="4"/>
      <c r="D13" s="4"/>
      <c r="E13" s="4"/>
      <c r="F13" s="5"/>
      <c r="G13" s="4"/>
      <c r="H13" s="4"/>
      <c r="I13" s="4"/>
    </row>
    <row r="14" spans="1:9" ht="12.75">
      <c r="A14" s="16" t="s">
        <v>3</v>
      </c>
      <c r="B14" s="18"/>
      <c r="C14" s="19"/>
      <c r="D14" s="19"/>
      <c r="E14" s="19"/>
      <c r="F14" s="19"/>
      <c r="G14" s="19"/>
      <c r="H14" s="19"/>
      <c r="I14" s="19"/>
    </row>
    <row r="15" spans="1:9" ht="12.75">
      <c r="A15" s="17"/>
      <c r="B15" s="18"/>
      <c r="C15" s="20"/>
      <c r="D15" s="25"/>
      <c r="E15" s="20"/>
      <c r="F15" s="19"/>
      <c r="G15" s="25"/>
      <c r="H15" s="19"/>
      <c r="I15" s="19"/>
    </row>
    <row r="16" spans="1:9" ht="12.75">
      <c r="A16" s="42" t="s">
        <v>22</v>
      </c>
      <c r="B16" s="18"/>
      <c r="C16" s="20"/>
      <c r="D16" s="25"/>
      <c r="E16" s="20"/>
      <c r="F16" s="19"/>
      <c r="G16" s="25"/>
      <c r="H16" s="19"/>
      <c r="I16" s="19"/>
    </row>
    <row r="17" spans="1:9" ht="12.75">
      <c r="A17" s="17" t="s">
        <v>34</v>
      </c>
      <c r="B17" s="18"/>
      <c r="C17" s="20"/>
      <c r="D17" s="20">
        <v>10609</v>
      </c>
      <c r="E17" s="20"/>
      <c r="F17" s="19"/>
      <c r="G17" s="20">
        <v>609</v>
      </c>
      <c r="H17" s="19"/>
      <c r="I17" s="19"/>
    </row>
    <row r="18" spans="1:9" ht="12.75">
      <c r="A18" s="17" t="s">
        <v>40</v>
      </c>
      <c r="B18" s="18"/>
      <c r="C18" s="20"/>
      <c r="D18" s="20">
        <v>0</v>
      </c>
      <c r="E18" s="20"/>
      <c r="F18" s="19"/>
      <c r="G18" s="21">
        <v>84000</v>
      </c>
      <c r="H18" s="19"/>
      <c r="I18" s="19"/>
    </row>
    <row r="19" spans="1:9" ht="12.75">
      <c r="A19" s="17"/>
      <c r="B19" s="18"/>
      <c r="C19" s="20"/>
      <c r="D19" s="52">
        <f>SUM(D15:D18)</f>
        <v>10609</v>
      </c>
      <c r="E19" s="20"/>
      <c r="F19" s="19"/>
      <c r="G19" s="52">
        <f>SUM(G15:G18)</f>
        <v>84609</v>
      </c>
      <c r="H19" s="19"/>
      <c r="I19" s="19"/>
    </row>
    <row r="20" spans="1:9" ht="12.75">
      <c r="A20" s="17"/>
      <c r="B20" s="18"/>
      <c r="C20" s="20"/>
      <c r="D20" s="20"/>
      <c r="E20" s="20"/>
      <c r="F20" s="19"/>
      <c r="G20" s="20"/>
      <c r="H20" s="19"/>
      <c r="I20" s="19"/>
    </row>
    <row r="21" spans="1:9" ht="12.75">
      <c r="A21" s="42" t="s">
        <v>23</v>
      </c>
      <c r="B21" s="18">
        <v>4</v>
      </c>
      <c r="C21" s="20"/>
      <c r="D21" s="20">
        <f>2014539-75</f>
        <v>2014464</v>
      </c>
      <c r="E21" s="20"/>
      <c r="F21" s="19"/>
      <c r="G21" s="20">
        <v>2601387</v>
      </c>
      <c r="H21" s="19"/>
      <c r="I21" s="19"/>
    </row>
    <row r="22" spans="1:9" ht="12.75">
      <c r="A22" s="17"/>
      <c r="B22" s="18"/>
      <c r="C22" s="20"/>
      <c r="D22" s="20"/>
      <c r="E22" s="20"/>
      <c r="F22" s="19"/>
      <c r="G22" s="20"/>
      <c r="H22" s="19"/>
      <c r="I22" s="19"/>
    </row>
    <row r="23" spans="1:9" ht="12.75">
      <c r="A23" s="2"/>
      <c r="B23" s="18"/>
      <c r="C23" s="19"/>
      <c r="D23" s="23"/>
      <c r="E23" s="19"/>
      <c r="F23" s="19"/>
      <c r="G23" s="23"/>
      <c r="H23" s="19"/>
      <c r="I23" s="19"/>
    </row>
    <row r="24" spans="1:9" ht="12.75">
      <c r="A24" s="16" t="s">
        <v>4</v>
      </c>
      <c r="B24" s="18"/>
      <c r="C24" s="23"/>
      <c r="D24" s="23">
        <f>SUM(D19+D21)</f>
        <v>2025073</v>
      </c>
      <c r="E24" s="23"/>
      <c r="F24" s="23"/>
      <c r="G24" s="23">
        <f>SUM(G15,G19,G21)</f>
        <v>2685996</v>
      </c>
      <c r="H24" s="19"/>
      <c r="I24" s="19"/>
    </row>
    <row r="25" spans="1:9" ht="12.75">
      <c r="A25" s="16"/>
      <c r="B25" s="18"/>
      <c r="C25" s="19"/>
      <c r="D25" s="23"/>
      <c r="E25" s="19"/>
      <c r="F25" s="19"/>
      <c r="G25" s="23"/>
      <c r="H25" s="19"/>
      <c r="I25" s="19"/>
    </row>
    <row r="26" spans="1:9" ht="15">
      <c r="A26" s="26" t="s">
        <v>5</v>
      </c>
      <c r="B26" s="27"/>
      <c r="C26" s="21"/>
      <c r="D26" s="28">
        <f>D24+D12</f>
        <v>2093198</v>
      </c>
      <c r="E26" s="21"/>
      <c r="F26" s="28"/>
      <c r="G26" s="28">
        <f>G24+G12</f>
        <v>2685996</v>
      </c>
      <c r="H26" s="19"/>
      <c r="I26" s="19"/>
    </row>
    <row r="27" spans="1:9" ht="12.75">
      <c r="A27" s="15"/>
      <c r="B27" s="18"/>
      <c r="C27" s="19"/>
      <c r="D27" s="19"/>
      <c r="E27" s="19"/>
      <c r="F27" s="19"/>
      <c r="G27" s="19"/>
      <c r="H27" s="19"/>
      <c r="I27" s="19"/>
    </row>
    <row r="28" spans="1:9" ht="12.75">
      <c r="A28" s="16" t="s">
        <v>24</v>
      </c>
      <c r="B28" s="18"/>
      <c r="C28" s="19"/>
      <c r="D28" s="19"/>
      <c r="E28" s="19"/>
      <c r="F28" s="19"/>
      <c r="G28" s="19"/>
      <c r="H28" s="19"/>
      <c r="I28" s="19"/>
    </row>
    <row r="29" spans="1:9" ht="12.75">
      <c r="A29" s="16"/>
      <c r="B29" s="18"/>
      <c r="C29" s="19"/>
      <c r="D29" s="19"/>
      <c r="E29" s="19"/>
      <c r="F29" s="19"/>
      <c r="G29" s="19"/>
      <c r="H29" s="19"/>
      <c r="I29" s="19"/>
    </row>
    <row r="30" spans="1:9" ht="12.75">
      <c r="A30" s="16" t="s">
        <v>8</v>
      </c>
      <c r="B30" s="18"/>
      <c r="C30" s="19"/>
      <c r="D30" s="19"/>
      <c r="E30" s="19"/>
      <c r="F30" s="19"/>
      <c r="G30" s="19"/>
      <c r="H30" s="19"/>
      <c r="I30" s="19"/>
    </row>
    <row r="31" spans="1:9" ht="12.75">
      <c r="A31" s="16"/>
      <c r="B31" s="18"/>
      <c r="C31" s="19"/>
      <c r="D31" s="19"/>
      <c r="E31" s="19"/>
      <c r="F31" s="19"/>
      <c r="G31" s="19"/>
      <c r="H31" s="19"/>
      <c r="I31" s="19"/>
    </row>
    <row r="32" spans="1:9" ht="12.75">
      <c r="A32" s="43" t="s">
        <v>25</v>
      </c>
      <c r="B32" s="18"/>
      <c r="C32" s="19"/>
      <c r="D32" s="19"/>
      <c r="E32" s="19"/>
      <c r="F32" s="19"/>
      <c r="G32" s="19"/>
      <c r="H32" s="19"/>
      <c r="I32" s="19"/>
    </row>
    <row r="33" spans="1:9" ht="12.75">
      <c r="A33" s="17" t="s">
        <v>9</v>
      </c>
      <c r="B33" s="18"/>
      <c r="C33" s="19"/>
      <c r="D33" s="19">
        <v>1466822</v>
      </c>
      <c r="E33" s="19"/>
      <c r="F33" s="19"/>
      <c r="G33" s="19">
        <v>1452701</v>
      </c>
      <c r="H33" s="19"/>
      <c r="I33" s="19"/>
    </row>
    <row r="34" spans="1:9" ht="12.75">
      <c r="A34" s="17" t="s">
        <v>10</v>
      </c>
      <c r="B34" s="18"/>
      <c r="C34" s="19"/>
      <c r="D34" s="21">
        <v>-352276</v>
      </c>
      <c r="E34" s="19"/>
      <c r="F34" s="19"/>
      <c r="G34" s="21">
        <v>14121</v>
      </c>
      <c r="H34" s="19"/>
      <c r="I34" s="19"/>
    </row>
    <row r="35" spans="1:9" ht="12.75">
      <c r="A35" s="17"/>
      <c r="B35" s="18"/>
      <c r="C35" s="19"/>
      <c r="D35" s="20"/>
      <c r="E35" s="19"/>
      <c r="F35" s="19"/>
      <c r="G35" s="20"/>
      <c r="H35" s="19"/>
      <c r="I35" s="19"/>
    </row>
    <row r="36" spans="1:9" ht="12.75">
      <c r="A36" s="16" t="s">
        <v>11</v>
      </c>
      <c r="B36" s="18"/>
      <c r="C36" s="19"/>
      <c r="D36" s="25">
        <f>SUM(D33:D34)</f>
        <v>1114546</v>
      </c>
      <c r="E36" s="19"/>
      <c r="F36" s="19"/>
      <c r="G36" s="25">
        <f>SUM(G33:G34)</f>
        <v>1466822</v>
      </c>
      <c r="H36" s="19"/>
      <c r="I36" s="19"/>
    </row>
    <row r="37" spans="1:9" ht="12.75">
      <c r="A37" s="16"/>
      <c r="B37" s="18"/>
      <c r="C37" s="19"/>
      <c r="D37" s="19"/>
      <c r="E37" s="19"/>
      <c r="F37" s="19"/>
      <c r="G37" s="19"/>
      <c r="H37" s="19"/>
      <c r="I37" s="19"/>
    </row>
    <row r="38" spans="1:9" ht="12.75">
      <c r="A38" s="16" t="s">
        <v>32</v>
      </c>
      <c r="B38" s="18"/>
      <c r="C38" s="19"/>
      <c r="D38" s="19"/>
      <c r="E38" s="19"/>
      <c r="F38" s="19"/>
      <c r="G38" s="19"/>
      <c r="H38" s="19"/>
      <c r="I38" s="19"/>
    </row>
    <row r="39" spans="1:9" ht="12.75">
      <c r="A39" s="16"/>
      <c r="B39" s="18"/>
      <c r="C39" s="19"/>
      <c r="D39" s="19"/>
      <c r="E39" s="19"/>
      <c r="F39" s="19"/>
      <c r="G39" s="19"/>
      <c r="H39" s="19"/>
      <c r="I39" s="19"/>
    </row>
    <row r="40" spans="1:9" ht="12.75">
      <c r="A40" s="17" t="s">
        <v>6</v>
      </c>
      <c r="B40" s="18"/>
      <c r="C40" s="19"/>
      <c r="D40" s="19">
        <v>22585</v>
      </c>
      <c r="E40" s="19"/>
      <c r="F40" s="19"/>
      <c r="G40" s="19">
        <v>0</v>
      </c>
      <c r="H40" s="19"/>
      <c r="I40" s="19"/>
    </row>
    <row r="41" spans="1:9" ht="12.75">
      <c r="A41" s="17" t="s">
        <v>30</v>
      </c>
      <c r="B41" s="18"/>
      <c r="C41" s="19"/>
      <c r="D41" s="20">
        <v>23921</v>
      </c>
      <c r="E41" s="19"/>
      <c r="F41" s="19"/>
      <c r="G41" s="20">
        <v>21389</v>
      </c>
      <c r="H41" s="19"/>
      <c r="I41" s="19"/>
    </row>
    <row r="42" spans="1:9" ht="12.75">
      <c r="A42" s="17" t="s">
        <v>7</v>
      </c>
      <c r="B42" s="18">
        <v>5</v>
      </c>
      <c r="C42" s="19"/>
      <c r="D42" s="21">
        <v>932146</v>
      </c>
      <c r="E42" s="19"/>
      <c r="F42" s="19"/>
      <c r="G42" s="21">
        <v>1197785</v>
      </c>
      <c r="H42" s="19"/>
      <c r="I42" s="19"/>
    </row>
    <row r="43" spans="8:9" ht="12.75">
      <c r="H43" s="19"/>
      <c r="I43" s="19"/>
    </row>
    <row r="44" spans="1:9" ht="12.75">
      <c r="A44" s="16" t="s">
        <v>31</v>
      </c>
      <c r="B44" s="24"/>
      <c r="C44" s="19"/>
      <c r="D44" s="23">
        <f>SUM(D40:D42)</f>
        <v>978652</v>
      </c>
      <c r="E44" s="19"/>
      <c r="F44" s="19"/>
      <c r="G44" s="23">
        <f>SUM(G40:G42)</f>
        <v>1219174</v>
      </c>
      <c r="H44" s="19"/>
      <c r="I44" s="19"/>
    </row>
    <row r="45" spans="1:9" ht="12.75">
      <c r="A45" s="22"/>
      <c r="B45" s="18"/>
      <c r="C45" s="19"/>
      <c r="D45" s="19"/>
      <c r="E45" s="19"/>
      <c r="F45" s="19"/>
      <c r="G45" s="19"/>
      <c r="H45" s="19"/>
      <c r="I45" s="19"/>
    </row>
    <row r="46" spans="1:9" ht="15">
      <c r="A46" s="26" t="s">
        <v>26</v>
      </c>
      <c r="B46" s="30"/>
      <c r="C46" s="28"/>
      <c r="D46" s="28">
        <f>D36+D44</f>
        <v>2093198</v>
      </c>
      <c r="E46" s="28"/>
      <c r="F46" s="28"/>
      <c r="G46" s="28">
        <f>G36+G44</f>
        <v>2685996</v>
      </c>
      <c r="H46" s="19"/>
      <c r="I46" s="19"/>
    </row>
    <row r="47" spans="1:9" ht="12.75">
      <c r="A47" s="15"/>
      <c r="B47" s="9"/>
      <c r="C47" s="4"/>
      <c r="D47" s="4"/>
      <c r="E47" s="4"/>
      <c r="F47" s="4"/>
      <c r="G47" s="4"/>
      <c r="H47" s="4"/>
      <c r="I47" s="19"/>
    </row>
    <row r="48" spans="1:9" ht="12">
      <c r="A48" s="15"/>
      <c r="B48" s="9"/>
      <c r="C48" s="4"/>
      <c r="D48" s="4"/>
      <c r="E48" s="4"/>
      <c r="F48" s="4"/>
      <c r="G48" s="4"/>
      <c r="H48" s="4"/>
      <c r="I48" s="4"/>
    </row>
    <row r="50" ht="12">
      <c r="A50" s="40" t="s">
        <v>33</v>
      </c>
    </row>
    <row r="52" spans="1:4" ht="12">
      <c r="A52" t="s">
        <v>49</v>
      </c>
      <c r="D52" s="7">
        <v>-352276</v>
      </c>
    </row>
    <row r="53" spans="1:7" ht="12">
      <c r="A53" t="s">
        <v>9</v>
      </c>
      <c r="D53" s="34">
        <v>1466822</v>
      </c>
      <c r="E53" s="7"/>
      <c r="F53" s="7"/>
      <c r="G53" s="7"/>
    </row>
    <row r="54" spans="4:7" ht="12">
      <c r="D54" s="7">
        <f>SUM(D52:D53)</f>
        <v>1114546</v>
      </c>
      <c r="E54" s="7"/>
      <c r="F54" s="7"/>
      <c r="G54" s="7"/>
    </row>
    <row r="56" ht="12">
      <c r="A56" t="s">
        <v>28</v>
      </c>
    </row>
    <row r="57" spans="1:7" ht="12">
      <c r="A57" t="s">
        <v>29</v>
      </c>
      <c r="D57" s="7">
        <v>1114546</v>
      </c>
      <c r="E57" s="7"/>
      <c r="F57" s="7"/>
      <c r="G57" s="7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6" sqref="C16"/>
    </sheetView>
  </sheetViews>
  <sheetFormatPr defaultColWidth="9.00390625" defaultRowHeight="12"/>
  <cols>
    <col min="1" max="1" width="40.25390625" style="0" customWidth="1"/>
    <col min="2" max="2" width="5.75390625" style="29" customWidth="1"/>
    <col min="3" max="3" width="11.25390625" style="7" bestFit="1" customWidth="1"/>
    <col min="4" max="4" width="9.625" style="7" customWidth="1"/>
    <col min="5" max="5" width="11.25390625" style="7" bestFit="1" customWidth="1"/>
    <col min="6" max="6" width="11.25390625" style="0" bestFit="1" customWidth="1"/>
  </cols>
  <sheetData>
    <row r="1" spans="1:2" ht="18">
      <c r="A1" s="35" t="s">
        <v>38</v>
      </c>
      <c r="B1" s="38"/>
    </row>
    <row r="2" spans="1:2" ht="12">
      <c r="A2" s="3"/>
      <c r="B2" s="38"/>
    </row>
    <row r="3" spans="1:2" ht="15.75">
      <c r="A3" s="36" t="s">
        <v>43</v>
      </c>
      <c r="B3" s="38"/>
    </row>
    <row r="4" spans="1:2" ht="12">
      <c r="A4" s="32"/>
      <c r="B4" s="38"/>
    </row>
    <row r="6" spans="1:5" ht="15">
      <c r="A6" s="1" t="s">
        <v>14</v>
      </c>
      <c r="B6" s="38" t="s">
        <v>12</v>
      </c>
      <c r="C6" s="37">
        <v>2020</v>
      </c>
      <c r="D6" s="37"/>
      <c r="E6" s="37">
        <v>2019</v>
      </c>
    </row>
    <row r="7" spans="1:5" ht="12.75">
      <c r="A7" s="33"/>
      <c r="B7" s="38"/>
      <c r="C7" s="12" t="s">
        <v>1</v>
      </c>
      <c r="D7" s="12"/>
      <c r="E7" s="12" t="s">
        <v>1</v>
      </c>
    </row>
    <row r="8" spans="1:2" ht="12.75">
      <c r="A8" s="33"/>
      <c r="B8" s="38"/>
    </row>
    <row r="9" spans="1:5" ht="12">
      <c r="A9" s="40" t="s">
        <v>36</v>
      </c>
      <c r="B9" s="44">
        <v>1</v>
      </c>
      <c r="C9" s="41">
        <v>1024960</v>
      </c>
      <c r="E9" s="41">
        <v>2072317</v>
      </c>
    </row>
    <row r="10" spans="1:6" ht="12">
      <c r="A10" s="2"/>
      <c r="F10" s="31"/>
    </row>
    <row r="11" spans="1:2" ht="12">
      <c r="A11" s="3" t="s">
        <v>15</v>
      </c>
      <c r="B11" s="38"/>
    </row>
    <row r="12" ht="12">
      <c r="A12" s="2" t="s">
        <v>0</v>
      </c>
    </row>
    <row r="13" spans="1:5" ht="12">
      <c r="A13" s="39" t="s">
        <v>16</v>
      </c>
      <c r="B13" s="44">
        <v>2</v>
      </c>
      <c r="C13" s="7">
        <v>-428396</v>
      </c>
      <c r="E13" s="7">
        <v>-500303</v>
      </c>
    </row>
    <row r="14" spans="1:5" ht="12">
      <c r="A14" s="2" t="s">
        <v>13</v>
      </c>
      <c r="B14" s="44"/>
      <c r="C14" s="7">
        <v>-185022</v>
      </c>
      <c r="E14" s="7">
        <v>-148047</v>
      </c>
    </row>
    <row r="15" spans="1:5" ht="12">
      <c r="A15" s="2" t="s">
        <v>27</v>
      </c>
      <c r="C15" s="51">
        <v>-725953</v>
      </c>
      <c r="E15" s="51">
        <v>-1411696</v>
      </c>
    </row>
    <row r="16" spans="1:5" ht="12">
      <c r="A16" s="2" t="s">
        <v>44</v>
      </c>
      <c r="C16" s="34">
        <v>-34063</v>
      </c>
      <c r="E16" s="34">
        <v>0</v>
      </c>
    </row>
    <row r="17" spans="1:5" ht="12">
      <c r="A17" s="2"/>
      <c r="C17" s="41">
        <f>SUM(C13:C16)</f>
        <v>-1373434</v>
      </c>
      <c r="E17" s="41">
        <f>SUM(E13:E16)</f>
        <v>-2060046</v>
      </c>
    </row>
    <row r="18" ht="12">
      <c r="A18" s="2"/>
    </row>
    <row r="19" spans="1:5" ht="12">
      <c r="A19" s="3" t="s">
        <v>17</v>
      </c>
      <c r="C19" s="41">
        <f>+C9+C17</f>
        <v>-348474</v>
      </c>
      <c r="E19" s="41">
        <f>+E9+E17</f>
        <v>12271</v>
      </c>
    </row>
    <row r="20" spans="1:7" ht="12">
      <c r="A20" s="2"/>
      <c r="G20" t="s">
        <v>0</v>
      </c>
    </row>
    <row r="21" ht="12">
      <c r="A21" s="2"/>
    </row>
    <row r="22" ht="12">
      <c r="A22" s="3" t="s">
        <v>18</v>
      </c>
    </row>
    <row r="23" ht="12">
      <c r="A23" s="3"/>
    </row>
    <row r="24" spans="1:5" ht="12">
      <c r="A24" s="46" t="s">
        <v>39</v>
      </c>
      <c r="C24" s="7">
        <v>-735</v>
      </c>
      <c r="E24" s="7">
        <v>4550</v>
      </c>
    </row>
    <row r="25" spans="1:5" ht="12">
      <c r="A25" s="2" t="s">
        <v>19</v>
      </c>
      <c r="C25" s="7">
        <v>4006</v>
      </c>
      <c r="E25" s="7">
        <v>5563</v>
      </c>
    </row>
    <row r="26" spans="1:5" ht="12">
      <c r="A26" s="2" t="s">
        <v>42</v>
      </c>
      <c r="C26" s="7">
        <v>0</v>
      </c>
      <c r="E26" s="7">
        <v>292</v>
      </c>
    </row>
    <row r="27" spans="1:5" ht="12">
      <c r="A27" s="2" t="s">
        <v>20</v>
      </c>
      <c r="C27" s="34">
        <v>-7073</v>
      </c>
      <c r="E27" s="34">
        <v>-8555</v>
      </c>
    </row>
    <row r="28" ht="12">
      <c r="A28" s="2"/>
    </row>
    <row r="29" spans="1:5" ht="12">
      <c r="A29" s="3" t="s">
        <v>21</v>
      </c>
      <c r="C29" s="41">
        <f>SUM(C19:C27)</f>
        <v>-352276</v>
      </c>
      <c r="E29" s="41">
        <f>SUM(E19:E27)</f>
        <v>14121</v>
      </c>
    </row>
    <row r="30" spans="1:5" ht="12">
      <c r="A30" s="3"/>
      <c r="C30" s="41"/>
      <c r="E30" s="41"/>
    </row>
    <row r="31" spans="1:5" ht="12.75">
      <c r="A31" s="47" t="s">
        <v>10</v>
      </c>
      <c r="B31" s="48"/>
      <c r="C31" s="49">
        <f>SUM(C29:C30)</f>
        <v>-352276</v>
      </c>
      <c r="D31" s="49"/>
      <c r="E31" s="49">
        <f>SUM(E29:E30)</f>
        <v>14121</v>
      </c>
    </row>
    <row r="33" ht="12">
      <c r="A33" s="32"/>
    </row>
    <row r="35" spans="3:5" ht="12">
      <c r="C35" s="51"/>
      <c r="E35" s="51"/>
    </row>
    <row r="37" spans="1:5" ht="12">
      <c r="A37" s="32"/>
      <c r="C37" s="50"/>
      <c r="E37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Mikael</cp:lastModifiedBy>
  <cp:lastPrinted>2021-03-10T11:43:22Z</cp:lastPrinted>
  <dcterms:created xsi:type="dcterms:W3CDTF">2001-02-26T09:24:33Z</dcterms:created>
  <dcterms:modified xsi:type="dcterms:W3CDTF">2021-03-10T18:24:25Z</dcterms:modified>
  <cp:category/>
  <cp:version/>
  <cp:contentType/>
  <cp:contentStatus/>
</cp:coreProperties>
</file>